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5234\Desktop\"/>
    </mc:Choice>
  </mc:AlternateContent>
  <xr:revisionPtr revIDLastSave="0" documentId="13_ncr:1_{FC268939-7A0C-446B-A025-033B98477B8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udget og regnskab" sheetId="1" r:id="rId1"/>
    <sheet name="Budgetændring" sheetId="7" r:id="rId2"/>
    <sheet name="Aktivitetsbudget" sheetId="6" state="hidden" r:id="rId3"/>
    <sheet name="Ark1" sheetId="2" state="hidden" r:id="rId4"/>
  </sheets>
  <externalReferences>
    <externalReference r:id="rId5"/>
  </externalReferences>
  <definedNames>
    <definedName name="_xlnm.Print_Area" localSheetId="2">Aktivitetsbudget!$A$1:$L$58</definedName>
    <definedName name="_xlnm.Print_Area" localSheetId="0">'Budget og regnskab'!$A$42:$F$87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7" l="1"/>
  <c r="D28" i="7"/>
  <c r="E28" i="7"/>
  <c r="B28" i="7"/>
  <c r="C30" i="1"/>
  <c r="C37" i="1" s="1"/>
  <c r="C69" i="6"/>
  <c r="D12" i="6"/>
  <c r="E12" i="6"/>
  <c r="F12" i="6"/>
  <c r="G12" i="6"/>
  <c r="C41" i="1" l="1"/>
  <c r="B5" i="7"/>
  <c r="B62" i="1"/>
  <c r="E77" i="1"/>
  <c r="D77" i="1"/>
  <c r="C77" i="1"/>
  <c r="B77" i="1"/>
  <c r="E73" i="1"/>
  <c r="D73" i="1"/>
  <c r="C73" i="1"/>
  <c r="B73" i="1"/>
  <c r="E63" i="1"/>
  <c r="D63" i="1"/>
  <c r="C63" i="1"/>
  <c r="B63" i="1"/>
  <c r="E62" i="1"/>
  <c r="D62" i="1"/>
  <c r="C62" i="1"/>
  <c r="E40" i="1"/>
  <c r="D40" i="1"/>
  <c r="C40" i="1"/>
  <c r="B40" i="1"/>
  <c r="E36" i="1"/>
  <c r="D36" i="1"/>
  <c r="C36" i="1"/>
  <c r="B36" i="1"/>
  <c r="E26" i="1"/>
  <c r="D26" i="1"/>
  <c r="C26" i="1"/>
  <c r="B26" i="1"/>
  <c r="E25" i="1"/>
  <c r="D25" i="1"/>
  <c r="C25" i="1"/>
  <c r="B25" i="1"/>
  <c r="E28" i="1" l="1"/>
  <c r="C28" i="1"/>
  <c r="C65" i="1"/>
  <c r="C67" i="1" s="1"/>
  <c r="D28" i="1"/>
  <c r="D30" i="1" s="1"/>
  <c r="D65" i="1"/>
  <c r="D67" i="1" s="1"/>
  <c r="B28" i="1"/>
  <c r="B30" i="1" s="1"/>
  <c r="B41" i="1" s="1"/>
  <c r="B65" i="1"/>
  <c r="B67" i="1" s="1"/>
  <c r="E65" i="1"/>
  <c r="E67" i="1" s="1"/>
  <c r="G34" i="6"/>
  <c r="E30" i="1" l="1"/>
  <c r="E41" i="1" s="1"/>
  <c r="D41" i="1"/>
  <c r="D42" i="1" s="1"/>
  <c r="B37" i="1"/>
  <c r="C33" i="6"/>
  <c r="C32" i="6"/>
  <c r="E2" i="6"/>
  <c r="F2" i="6"/>
  <c r="G2" i="6"/>
  <c r="D2" i="6"/>
  <c r="C5" i="7"/>
  <c r="D5" i="7"/>
  <c r="E5" i="7"/>
  <c r="E38" i="7"/>
  <c r="D38" i="7"/>
  <c r="C38" i="7"/>
  <c r="B38" i="7"/>
  <c r="E34" i="7"/>
  <c r="D34" i="7"/>
  <c r="C34" i="7"/>
  <c r="B34" i="7"/>
  <c r="E24" i="7"/>
  <c r="D24" i="7"/>
  <c r="C24" i="7"/>
  <c r="B24" i="7"/>
  <c r="E23" i="7"/>
  <c r="D23" i="7"/>
  <c r="C23" i="7"/>
  <c r="B23" i="7"/>
  <c r="G70" i="6"/>
  <c r="F70" i="6"/>
  <c r="E70" i="6"/>
  <c r="D70" i="6"/>
  <c r="G69" i="6"/>
  <c r="F69" i="6"/>
  <c r="E69" i="6"/>
  <c r="D69" i="6"/>
  <c r="C67" i="6"/>
  <c r="G66" i="6"/>
  <c r="F66" i="6"/>
  <c r="E66" i="6"/>
  <c r="D66" i="6"/>
  <c r="C66" i="6"/>
  <c r="G62" i="6"/>
  <c r="F62" i="6"/>
  <c r="E62" i="6"/>
  <c r="D62" i="6"/>
  <c r="C62" i="6"/>
  <c r="G58" i="6"/>
  <c r="F58" i="6"/>
  <c r="E58" i="6"/>
  <c r="D58" i="6"/>
  <c r="C58" i="6"/>
  <c r="G54" i="6"/>
  <c r="F54" i="6"/>
  <c r="E54" i="6"/>
  <c r="D54" i="6"/>
  <c r="C54" i="6"/>
  <c r="G50" i="6"/>
  <c r="F50" i="6"/>
  <c r="E50" i="6"/>
  <c r="D50" i="6"/>
  <c r="C50" i="6"/>
  <c r="G46" i="6"/>
  <c r="F46" i="6"/>
  <c r="E46" i="6"/>
  <c r="D46" i="6"/>
  <c r="C46" i="6"/>
  <c r="G42" i="6"/>
  <c r="F42" i="6"/>
  <c r="E42" i="6"/>
  <c r="D42" i="6"/>
  <c r="C42" i="6"/>
  <c r="G38" i="6"/>
  <c r="F38" i="6"/>
  <c r="E38" i="6"/>
  <c r="D38" i="6"/>
  <c r="C38" i="6"/>
  <c r="F34" i="6"/>
  <c r="E34" i="6"/>
  <c r="D34" i="6"/>
  <c r="G30" i="6"/>
  <c r="F30" i="6"/>
  <c r="E30" i="6"/>
  <c r="D30" i="6"/>
  <c r="C29" i="6"/>
  <c r="C28" i="6"/>
  <c r="C27" i="6"/>
  <c r="C26" i="6"/>
  <c r="G24" i="6"/>
  <c r="C24" i="6" s="1"/>
  <c r="F24" i="6"/>
  <c r="E24" i="6"/>
  <c r="D24" i="6"/>
  <c r="C23" i="6"/>
  <c r="C22" i="6"/>
  <c r="C21" i="6"/>
  <c r="C20" i="6"/>
  <c r="G18" i="6"/>
  <c r="F18" i="6"/>
  <c r="E18" i="6"/>
  <c r="D18" i="6"/>
  <c r="C17" i="6"/>
  <c r="C16" i="6"/>
  <c r="C15" i="6"/>
  <c r="C14" i="6"/>
  <c r="C11" i="6"/>
  <c r="C10" i="6"/>
  <c r="C9" i="6"/>
  <c r="C8" i="6"/>
  <c r="E37" i="1" l="1"/>
  <c r="C12" i="6"/>
  <c r="C34" i="6"/>
  <c r="D71" i="6"/>
  <c r="F71" i="6"/>
  <c r="E71" i="6"/>
  <c r="E26" i="7"/>
  <c r="E39" i="7" s="1"/>
  <c r="E40" i="7" s="1"/>
  <c r="D37" i="1"/>
  <c r="C26" i="7"/>
  <c r="E42" i="1"/>
  <c r="C18" i="6"/>
  <c r="G71" i="6"/>
  <c r="D26" i="7"/>
  <c r="B26" i="7"/>
  <c r="C30" i="6"/>
  <c r="C39" i="7" l="1"/>
  <c r="C40" i="7" s="1"/>
  <c r="E35" i="7"/>
  <c r="B42" i="1"/>
  <c r="C42" i="1"/>
  <c r="D39" i="7"/>
  <c r="D40" i="7" s="1"/>
  <c r="B39" i="7"/>
  <c r="B40" i="7" s="1"/>
  <c r="C35" i="7" l="1"/>
  <c r="B35" i="7"/>
  <c r="D35" i="7"/>
  <c r="E78" i="1" l="1"/>
  <c r="E79" i="1" s="1"/>
  <c r="E74" i="1"/>
  <c r="B78" i="1"/>
  <c r="B79" i="1" s="1"/>
  <c r="B74" i="1"/>
  <c r="D78" i="1"/>
  <c r="D79" i="1" s="1"/>
  <c r="D74" i="1"/>
  <c r="C78" i="1"/>
  <c r="C79" i="1" s="1"/>
  <c r="C74" i="1"/>
  <c r="C70" i="6" l="1"/>
  <c r="B8" i="1" l="1"/>
  <c r="B45" i="1" l="1"/>
  <c r="D3" i="6"/>
  <c r="B6" i="7"/>
  <c r="C8" i="1"/>
  <c r="B9" i="1"/>
  <c r="E8" i="1"/>
  <c r="D8" i="1"/>
  <c r="C71" i="6"/>
  <c r="D9" i="1" l="1"/>
  <c r="D45" i="1"/>
  <c r="F3" i="6"/>
  <c r="D6" i="7"/>
  <c r="E9" i="1"/>
  <c r="E45" i="1"/>
  <c r="E6" i="7"/>
  <c r="G3" i="6"/>
  <c r="C9" i="1"/>
  <c r="C45" i="1"/>
  <c r="C6" i="7"/>
  <c r="E3" i="6"/>
  <c r="B46" i="1"/>
  <c r="B7" i="7"/>
  <c r="D4" i="6"/>
  <c r="E46" i="1" l="1"/>
  <c r="E7" i="7"/>
  <c r="G4" i="6"/>
  <c r="C46" i="1"/>
  <c r="E4" i="6"/>
  <c r="C7" i="7"/>
  <c r="D46" i="1"/>
  <c r="D7" i="7"/>
  <c r="F4" i="6"/>
</calcChain>
</file>

<file path=xl/sharedStrings.xml><?xml version="1.0" encoding="utf-8"?>
<sst xmlns="http://schemas.openxmlformats.org/spreadsheetml/2006/main" count="218" uniqueCount="81">
  <si>
    <t>Projektets grundoplysninger</t>
  </si>
  <si>
    <t>Projektnavn:</t>
  </si>
  <si>
    <t>Projektets støtteprocent (Som udgangspunkt op til max. 50 pct)</t>
  </si>
  <si>
    <t>Periodeopdelt budget (alle beløb i kr.)</t>
  </si>
  <si>
    <t>I alt</t>
  </si>
  <si>
    <t>Budgetnoter:</t>
  </si>
  <si>
    <t/>
  </si>
  <si>
    <t>Udgifter (kr.)</t>
  </si>
  <si>
    <t>Direkte lønomkostninger der udløser 44 pct. overhead (universiteter, erhvervsakademier o.lign)</t>
  </si>
  <si>
    <t>Direkte lønomkostninger der udløser 18 pct. overhead (øvrige interne projektpartnere)</t>
  </si>
  <si>
    <t>Ekstern konsulentbistand</t>
  </si>
  <si>
    <t>Revision</t>
  </si>
  <si>
    <t>Evaluering</t>
  </si>
  <si>
    <t>44 pct. overhead af direkte lønomkostninger (universiteter, erhvervskademier o.lign)</t>
  </si>
  <si>
    <t>18 pct. overhead af de direkte lønomkostninger (øvrige projektpartnere)</t>
  </si>
  <si>
    <t>Samlede støtteberettigede udgifter</t>
  </si>
  <si>
    <t>Decentrale erhvervsfremmemidler</t>
  </si>
  <si>
    <t>Kontante tilskud (kr.)</t>
  </si>
  <si>
    <t>Kontante tilskud i alt</t>
  </si>
  <si>
    <t>Egenfinansiering til fordeling</t>
  </si>
  <si>
    <t>Egenfinansiering i alt</t>
  </si>
  <si>
    <t>Samlet finansiering</t>
  </si>
  <si>
    <t>Stemmer udgifter og finansiering?</t>
  </si>
  <si>
    <t>Anmodet beløb til udbetaling i afrapporteringen:</t>
  </si>
  <si>
    <t>kr.</t>
  </si>
  <si>
    <t>Underskrift og dato</t>
  </si>
  <si>
    <t>Hjælpetekst</t>
  </si>
  <si>
    <t>• Der gøres opmærksom på, at et underskrevet perioderegnskab er at sidestille med en udbetalingsanmodning.</t>
  </si>
  <si>
    <t>• Projektholder bedes orientere sig i vilkår for tilsagnet, for at afklare hvornår og hvorvidt udbetalingsanmodningen skal attesteres af projektholders projekt- og regnskabsansvarlig, eller om der stilles krav om revision.</t>
  </si>
  <si>
    <t>Aktivitetsbudget (alle beløb i kr.)</t>
  </si>
  <si>
    <t>Budgetnoter</t>
  </si>
  <si>
    <t>Aktivitet</t>
  </si>
  <si>
    <t>[Indsæt aktivitetsnavn]</t>
  </si>
  <si>
    <t>Total aktiviteter, Direkte lønomkostninger der udløser 44 pct overhead</t>
  </si>
  <si>
    <t>Total aktiviteter, direkte lønomkostninger der udløser 18 pct overhead</t>
  </si>
  <si>
    <t>Total aktiviteter, Ekstern konsulentbistand</t>
  </si>
  <si>
    <t>Total aktiviteter, revision</t>
  </si>
  <si>
    <t>Total aktiviteter, evaluering</t>
  </si>
  <si>
    <t>ja</t>
  </si>
  <si>
    <t>nej</t>
  </si>
  <si>
    <t>Anmodning om budgetændring</t>
  </si>
  <si>
    <t>Begrundelse for ændringsanmodning</t>
  </si>
  <si>
    <t>Indtægter (indsættes med positivt fortegn)</t>
  </si>
  <si>
    <t>Projektets startdato (Format xx-xx-20xx)</t>
  </si>
  <si>
    <t>Projektets slutdato (Format xx-xx-20xx)</t>
  </si>
  <si>
    <t>Periode 1</t>
  </si>
  <si>
    <t>Periode 2</t>
  </si>
  <si>
    <t>Periode 3</t>
  </si>
  <si>
    <t>Periode 4</t>
  </si>
  <si>
    <t>Anlæg, maskiner og udstyr</t>
  </si>
  <si>
    <t>Annonceringsudgifter</t>
  </si>
  <si>
    <t>Udgifter til rejser, kost og logi (dog ikke udgifter til intern fortæring)</t>
  </si>
  <si>
    <t>Ikke refunderbar moms</t>
  </si>
  <si>
    <t>Udgifter til certificeringer</t>
  </si>
  <si>
    <t>Udgifter til køb af bygninger</t>
  </si>
  <si>
    <t>Udgifter til køb af jord</t>
  </si>
  <si>
    <t>Udgifter til køb af materialer</t>
  </si>
  <si>
    <t>Udgifter </t>
  </si>
  <si>
    <t>Total aktiviteter, anlæg, maskiner og udstyr</t>
  </si>
  <si>
    <t>Total aktiviteter, annonceringsudgifter</t>
  </si>
  <si>
    <t>Total aktiviteter, udgifter til rejser, kost og logi (dog ikke udgifter til intern fortæring)</t>
  </si>
  <si>
    <t>Total aktiviteter, ikke refunderbar moms</t>
  </si>
  <si>
    <t>Total aktiviteter, udgifter til certificeringer</t>
  </si>
  <si>
    <t>Total aktiviteter, udgifter til køb af bygninger</t>
  </si>
  <si>
    <t>Total aktiviteter, udgifter til køb af jord</t>
  </si>
  <si>
    <t>Total aktiviteter, udgifter til køb af materialer</t>
  </si>
  <si>
    <t>Ansøgt budget, udgifter til køb af materialer</t>
  </si>
  <si>
    <t>Finansiering</t>
  </si>
  <si>
    <t>Kontante private tilskud, tredjepart</t>
  </si>
  <si>
    <t>Kontante offentlige tilskud, tredjepart</t>
  </si>
  <si>
    <t>Kontante private tilskud, økonomisk partner</t>
  </si>
  <si>
    <t>Kontante offentlige tilskud, økonomisk partner</t>
  </si>
  <si>
    <t>Egenfinansiering, private økonomiske partnere</t>
  </si>
  <si>
    <t>Egenfinansiering, offentlige økonomiske partnere</t>
  </si>
  <si>
    <t>Periode2</t>
  </si>
  <si>
    <t>Periodeopdelt regnskab (alle beløb i kr.)</t>
  </si>
  <si>
    <t>∙</t>
  </si>
  <si>
    <r>
      <t xml:space="preserve">VEJLEDNING
</t>
    </r>
    <r>
      <rPr>
        <sz val="14"/>
        <color rgb="FFFF0000"/>
        <rFont val="Calibri"/>
        <family val="2"/>
        <scheme val="minor"/>
      </rPr>
      <t>∙ Alle felter der kan redigeres i arket er markeret med lysegrøn farve - alle andre felter er låst mod redigering og indeholder formler etc.
∙ Projektets ønskede støtteprocent skal udfyldes som det første i arket, da det har betydning for øvrige funktioner!
∙ Støttebeløb udregnes automatisk når udgifter og støtteprocent er indtastet i periodeopdelt budget nedenfor
∙ Bemærk at budgetter og regnskaber opgøres akkumuleret, dvs. sidste budgetperiode skal være lig med projektets samlede budget. 
∙ Bemærk at perioderne følger de angivne data i arket 'Budget og regnskab'</t>
    </r>
  </si>
  <si>
    <r>
      <rPr>
        <b/>
        <sz val="14"/>
        <color rgb="FFFF0000"/>
        <rFont val="Calibri"/>
        <family val="2"/>
        <scheme val="minor"/>
      </rPr>
      <t>Vejledning</t>
    </r>
    <r>
      <rPr>
        <sz val="14"/>
        <color rgb="FFFF0000"/>
        <rFont val="Calibri"/>
        <family val="2"/>
        <scheme val="minor"/>
      </rPr>
      <t xml:space="preserve">
∙ Alle felter der kan redigeres i arket er markeret med lysegrøn farve - alle andre felter er låst mod redigering og indeholder formler
∙ Aktivitetsbudget er </t>
    </r>
    <r>
      <rPr>
        <u/>
        <sz val="14"/>
        <color rgb="FFFF0000"/>
        <rFont val="Calibri"/>
        <family val="2"/>
        <scheme val="minor"/>
      </rPr>
      <t>ikke</t>
    </r>
    <r>
      <rPr>
        <sz val="14"/>
        <color rgb="FFFF0000"/>
        <rFont val="Calibri"/>
        <family val="2"/>
        <scheme val="minor"/>
      </rPr>
      <t xml:space="preserve"> obligatorisk at udfylde for ansøgere!
∙ Bemærk at budgetter og regnskaber opgøres akkumuleret, dvs. sidste budgetperiode skal være lig med projektets samlede budget. 
∙ Bemærk at perioderne følger de angivne data i arket 'Budget og regnskab'</t>
    </r>
  </si>
  <si>
    <r>
      <rPr>
        <b/>
        <sz val="14"/>
        <color rgb="FFFF0000"/>
        <rFont val="Calibri"/>
        <family val="2"/>
        <scheme val="minor"/>
      </rPr>
      <t>VEJLEDNING</t>
    </r>
    <r>
      <rPr>
        <sz val="14"/>
        <color rgb="FFFF0000"/>
        <rFont val="Calibri"/>
        <family val="2"/>
        <scheme val="minor"/>
      </rPr>
      <t xml:space="preserve">
∙ Alle felter der kan redigeres i arket er markeret med lysegrøn farve - alle andre felter er låst mod redigering og indeholder formler etc.
∙ Projektets ønskede støtteprocent og projektperiode skal udfyldes som det første i arket, da det har betydning for øvrige funktioner!
∙ Støttebeløb udregnes automatisk når udgifter og støtteprocent er indtastet i periodeopdelt budget nedenfor
∙ Bemærk at budgetter og regnskaber opgøres akkumuleret, dvs. sidste budget/regnskabsperiode skal være lig med projektets samlede budget/samlede afholdte udgifter
∙ Bemærk at det i forbindelse med ansøgning er det beregnede støttebeløb i sidste budget-periode der samlet set ansøges om hos Danmarks Erhvervsfremmebestyrelse</t>
    </r>
  </si>
  <si>
    <t xml:space="preserve">• Udgangspunktet er, at der stilles krav om revisiorpåtegnelse af regnskabet, såfremt der anmodes om udbetaling af akkumuleret set 500.000kr. Eller derover (inkl. Forskudsudbetalinger).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</si>
</sst>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Calibri"/>
      <family val="2"/>
      <scheme val="minor"/>
    </font>
    <font>
      <sz val="12"/>
      <color rgb="FFFFFFFF"/>
      <name val="Calibri"/>
      <family val="2"/>
    </font>
    <font>
      <sz val="10"/>
      <color indexed="0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indexed="0"/>
      <name val="Calibri"/>
      <family val="2"/>
    </font>
    <font>
      <sz val="10"/>
      <name val="Calibri"/>
      <family val="2"/>
    </font>
    <font>
      <sz val="12"/>
      <color indexed="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2"/>
      <color rgb="FFFFFFFF"/>
      <name val="Calibri"/>
      <family val="2"/>
    </font>
    <font>
      <b/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4"/>
      <color rgb="FFFF0000"/>
      <name val="Calibri"/>
      <family val="2"/>
      <scheme val="minor"/>
    </font>
    <font>
      <u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1" fillId="0" borderId="0" xfId="0" applyFont="1" applyFill="1" applyBorder="1"/>
    <xf numFmtId="14" fontId="6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/>
    <xf numFmtId="0" fontId="11" fillId="0" borderId="0" xfId="0" applyFont="1" applyBorder="1"/>
    <xf numFmtId="0" fontId="15" fillId="9" borderId="0" xfId="0" applyFont="1" applyFill="1" applyBorder="1" applyProtection="1">
      <protection locked="0"/>
    </xf>
    <xf numFmtId="4" fontId="15" fillId="0" borderId="0" xfId="0" applyNumberFormat="1" applyFont="1" applyBorder="1"/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wrapText="1"/>
    </xf>
    <xf numFmtId="0" fontId="9" fillId="2" borderId="0" xfId="0" applyFont="1" applyFill="1" applyBorder="1"/>
    <xf numFmtId="0" fontId="1" fillId="2" borderId="0" xfId="0" applyFont="1" applyFill="1" applyBorder="1"/>
    <xf numFmtId="0" fontId="0" fillId="6" borderId="0" xfId="0" applyFill="1" applyBorder="1"/>
    <xf numFmtId="0" fontId="5" fillId="3" borderId="0" xfId="0" applyFont="1" applyFill="1" applyBorder="1"/>
    <xf numFmtId="4" fontId="5" fillId="3" borderId="0" xfId="0" applyNumberFormat="1" applyFont="1" applyFill="1" applyBorder="1"/>
    <xf numFmtId="0" fontId="0" fillId="8" borderId="0" xfId="0" applyFill="1" applyBorder="1"/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4" fontId="2" fillId="9" borderId="0" xfId="0" applyNumberFormat="1" applyFont="1" applyFill="1" applyBorder="1" applyAlignment="1" applyProtection="1">
      <alignment vertical="top"/>
      <protection locked="0"/>
    </xf>
    <xf numFmtId="0" fontId="0" fillId="9" borderId="0" xfId="0" applyFill="1" applyBorder="1" applyProtection="1">
      <protection locked="0"/>
    </xf>
    <xf numFmtId="4" fontId="4" fillId="0" borderId="0" xfId="0" applyNumberFormat="1" applyFont="1" applyBorder="1" applyAlignment="1">
      <alignment vertical="top"/>
    </xf>
    <xf numFmtId="4" fontId="2" fillId="4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4" borderId="0" xfId="0" applyFill="1" applyBorder="1"/>
    <xf numFmtId="4" fontId="2" fillId="6" borderId="0" xfId="0" applyNumberFormat="1" applyFont="1" applyFill="1" applyBorder="1" applyAlignment="1">
      <alignment vertical="top"/>
    </xf>
    <xf numFmtId="0" fontId="3" fillId="4" borderId="0" xfId="0" applyFont="1" applyFill="1" applyBorder="1"/>
    <xf numFmtId="0" fontId="8" fillId="3" borderId="0" xfId="0" applyFont="1" applyFill="1" applyBorder="1"/>
    <xf numFmtId="4" fontId="2" fillId="7" borderId="0" xfId="0" applyNumberFormat="1" applyFont="1" applyFill="1" applyBorder="1" applyAlignment="1">
      <alignment vertical="top"/>
    </xf>
    <xf numFmtId="4" fontId="4" fillId="4" borderId="0" xfId="0" applyNumberFormat="1" applyFont="1" applyFill="1" applyBorder="1" applyAlignment="1">
      <alignment vertical="top"/>
    </xf>
    <xf numFmtId="0" fontId="8" fillId="10" borderId="0" xfId="0" applyFont="1" applyFill="1" applyBorder="1"/>
    <xf numFmtId="4" fontId="8" fillId="10" borderId="0" xfId="0" applyNumberFormat="1" applyFont="1" applyFill="1" applyBorder="1"/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wrapText="1"/>
    </xf>
    <xf numFmtId="4" fontId="3" fillId="9" borderId="0" xfId="0" applyNumberFormat="1" applyFont="1" applyFill="1" applyBorder="1" applyProtection="1">
      <protection locked="0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0" borderId="0" xfId="0" applyFont="1" applyBorder="1"/>
    <xf numFmtId="0" fontId="13" fillId="0" borderId="0" xfId="0" applyFont="1" applyBorder="1"/>
    <xf numFmtId="0" fontId="21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4" fontId="8" fillId="0" borderId="0" xfId="0" applyNumberFormat="1" applyFont="1" applyBorder="1" applyAlignment="1">
      <alignment vertical="top"/>
    </xf>
    <xf numFmtId="4" fontId="2" fillId="4" borderId="0" xfId="0" applyNumberFormat="1" applyFont="1" applyFill="1" applyBorder="1" applyAlignment="1">
      <alignment horizontal="left" vertical="top"/>
    </xf>
    <xf numFmtId="0" fontId="23" fillId="0" borderId="0" xfId="0" applyFont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Protection="1"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5" borderId="0" xfId="0" applyFill="1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16" fillId="0" borderId="6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5" fillId="9" borderId="0" xfId="0" applyFont="1" applyFill="1" applyBorder="1" applyAlignment="1" applyProtection="1">
      <alignment horizontal="center"/>
      <protection locked="0"/>
    </xf>
    <xf numFmtId="0" fontId="24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" fontId="2" fillId="9" borderId="0" xfId="0" applyNumberFormat="1" applyFont="1" applyFill="1" applyBorder="1" applyAlignment="1" applyProtection="1">
      <alignment horizontal="center" vertical="top"/>
      <protection locked="0"/>
    </xf>
    <xf numFmtId="0" fontId="2" fillId="8" borderId="0" xfId="0" applyFont="1" applyFill="1" applyBorder="1" applyAlignment="1">
      <alignment horizontal="center" vertical="top"/>
    </xf>
    <xf numFmtId="4" fontId="2" fillId="4" borderId="0" xfId="0" applyNumberFormat="1" applyFont="1" applyFill="1" applyBorder="1" applyAlignment="1">
      <alignment horizontal="center" vertical="top"/>
    </xf>
    <xf numFmtId="0" fontId="7" fillId="6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0" fillId="6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2" xfId="0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14" fontId="15" fillId="9" borderId="0" xfId="0" applyNumberFormat="1" applyFont="1" applyFill="1" applyBorder="1" applyProtection="1">
      <protection locked="0"/>
    </xf>
  </cellXfs>
  <cellStyles count="1">
    <cellStyle name="Normal" xfId="0" builtinId="0"/>
  </cellStyles>
  <dxfs count="10"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861785</xdr:colOff>
      <xdr:row>0</xdr:row>
      <xdr:rowOff>281214</xdr:rowOff>
    </xdr:from>
    <xdr:to>
      <xdr:col>6</xdr:col>
      <xdr:colOff>484738</xdr:colOff>
      <xdr:row>2</xdr:row>
      <xdr:rowOff>383620</xdr:rowOff>
    </xdr:to>
    <xdr:pic>
      <xdr:nvPicPr>
        <xdr:cNvPr id="4" name="Billede 3" descr="Danmarks Erhvervsfremmebestyrelses logo">
          <a:extLst>
            <a:ext uri="{FF2B5EF4-FFF2-40B4-BE49-F238E27FC236}">
              <a16:creationId xmlns:a16="http://schemas.microsoft.com/office/drawing/2014/main" id="{9508E2DE-2F06-4D0E-80E6-79CE262E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2785" y="281214"/>
          <a:ext cx="5858653" cy="800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0</xdr:row>
      <xdr:rowOff>135164</xdr:rowOff>
    </xdr:from>
    <xdr:to>
      <xdr:col>9</xdr:col>
      <xdr:colOff>1176888</xdr:colOff>
      <xdr:row>2</xdr:row>
      <xdr:rowOff>356405</xdr:rowOff>
    </xdr:to>
    <xdr:pic>
      <xdr:nvPicPr>
        <xdr:cNvPr id="3" name="Billede 2" descr="Danmarks Erhvervsfremmebestyrelses logo">
          <a:extLst>
            <a:ext uri="{FF2B5EF4-FFF2-40B4-BE49-F238E27FC236}">
              <a16:creationId xmlns:a16="http://schemas.microsoft.com/office/drawing/2014/main" id="{9F740B1C-F2F5-486D-B5CD-35C55A46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0750" y="135164"/>
          <a:ext cx="6098138" cy="792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326572</xdr:colOff>
      <xdr:row>0</xdr:row>
      <xdr:rowOff>612321</xdr:rowOff>
    </xdr:from>
    <xdr:to>
      <xdr:col>7</xdr:col>
      <xdr:colOff>6185225</xdr:colOff>
      <xdr:row>0</xdr:row>
      <xdr:rowOff>1422298</xdr:rowOff>
    </xdr:to>
    <xdr:pic>
      <xdr:nvPicPr>
        <xdr:cNvPr id="3" name="Billede 2" descr="Danmarks Erhvervsfremmebestyrelses logo">
          <a:extLst>
            <a:ext uri="{FF2B5EF4-FFF2-40B4-BE49-F238E27FC236}">
              <a16:creationId xmlns:a16="http://schemas.microsoft.com/office/drawing/2014/main" id="{71156440-6612-4E6F-A865-02AA5269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9072" y="612321"/>
          <a:ext cx="5858653" cy="80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ine,%20DEM-materiale/DEM%20&#216;konomiskema,%20oktober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og regnskab"/>
      <sheetName val="Budgetændring"/>
      <sheetName val="Aktivitetsbudget"/>
      <sheetName val="Ark1"/>
    </sheetNames>
    <sheetDataSet>
      <sheetData sheetId="0">
        <row r="21">
          <cell r="B2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2"/>
  <sheetViews>
    <sheetView showGridLines="0" tabSelected="1" topLeftCell="A2" zoomScale="80" zoomScaleNormal="80" workbookViewId="0">
      <selection activeCell="B2" sqref="B2:E2"/>
    </sheetView>
  </sheetViews>
  <sheetFormatPr defaultColWidth="9.1796875" defaultRowHeight="14.5" x14ac:dyDescent="0.35"/>
  <cols>
    <col min="1" max="1" width="76.453125" style="4" customWidth="1"/>
    <col min="2" max="2" width="15.7265625" style="3" customWidth="1"/>
    <col min="3" max="3" width="15.26953125" style="3" bestFit="1" customWidth="1"/>
    <col min="4" max="5" width="21.7265625" style="3" customWidth="1"/>
    <col min="6" max="6" width="89.453125" style="3" customWidth="1"/>
    <col min="7" max="7" width="51.7265625" style="4" customWidth="1"/>
    <col min="8" max="8" width="15" style="3" customWidth="1"/>
    <col min="9" max="9" width="15" style="4" customWidth="1"/>
    <col min="10" max="10" width="15" style="3" customWidth="1"/>
    <col min="11" max="11" width="15" style="4" customWidth="1"/>
    <col min="12" max="12" width="15" style="3" customWidth="1"/>
    <col min="13" max="13" width="15" style="4" customWidth="1"/>
    <col min="14" max="14" width="15" style="3" customWidth="1"/>
    <col min="15" max="15" width="15" style="4" customWidth="1"/>
    <col min="16" max="16" width="15" style="3" customWidth="1"/>
    <col min="17" max="17" width="15" style="4" customWidth="1"/>
    <col min="18" max="18" width="15" style="3" customWidth="1"/>
    <col min="19" max="19" width="15" style="4" customWidth="1"/>
    <col min="20" max="16384" width="9.1796875" style="4"/>
  </cols>
  <sheetData>
    <row r="1" spans="1:22" ht="26" x14ac:dyDescent="0.6">
      <c r="A1" s="40" t="s">
        <v>0</v>
      </c>
      <c r="G1" s="60"/>
    </row>
    <row r="2" spans="1:22" ht="28.5" customHeight="1" x14ac:dyDescent="0.45">
      <c r="A2" s="5" t="s">
        <v>1</v>
      </c>
      <c r="B2" s="61"/>
      <c r="C2" s="61"/>
      <c r="D2" s="61"/>
      <c r="E2" s="61"/>
      <c r="G2" s="60"/>
    </row>
    <row r="3" spans="1:22" ht="57.75" customHeight="1" x14ac:dyDescent="0.45">
      <c r="A3" s="5" t="s">
        <v>2</v>
      </c>
      <c r="B3" s="6">
        <v>50</v>
      </c>
      <c r="C3" s="60"/>
      <c r="D3" s="60"/>
      <c r="E3" s="60"/>
      <c r="F3" s="60"/>
      <c r="G3" s="60"/>
    </row>
    <row r="4" spans="1:22" ht="57.75" customHeight="1" x14ac:dyDescent="0.45">
      <c r="A4" s="1" t="s">
        <v>43</v>
      </c>
      <c r="B4" s="87">
        <v>44652</v>
      </c>
      <c r="C4" s="63"/>
      <c r="D4" s="62" t="s">
        <v>79</v>
      </c>
      <c r="E4" s="62"/>
      <c r="F4" s="62"/>
      <c r="G4" s="62"/>
    </row>
    <row r="5" spans="1:22" ht="57.75" customHeight="1" x14ac:dyDescent="0.45">
      <c r="A5" s="5" t="s">
        <v>44</v>
      </c>
      <c r="B5" s="87">
        <v>46023</v>
      </c>
      <c r="C5" s="63"/>
      <c r="D5" s="62"/>
      <c r="E5" s="62"/>
      <c r="F5" s="62"/>
      <c r="G5" s="62"/>
    </row>
    <row r="6" spans="1:22" ht="135.75" customHeight="1" x14ac:dyDescent="0.45">
      <c r="A6" s="64"/>
      <c r="B6" s="64"/>
      <c r="C6" s="63"/>
      <c r="D6" s="62"/>
      <c r="E6" s="62"/>
      <c r="F6" s="62"/>
      <c r="G6" s="62"/>
    </row>
    <row r="7" spans="1:22" ht="56.25" customHeight="1" x14ac:dyDescent="0.35">
      <c r="A7" s="65" t="s">
        <v>3</v>
      </c>
      <c r="B7" s="8" t="s">
        <v>45</v>
      </c>
      <c r="C7" s="8" t="s">
        <v>46</v>
      </c>
      <c r="D7" s="8" t="s">
        <v>47</v>
      </c>
      <c r="E7" s="9" t="s">
        <v>48</v>
      </c>
      <c r="F7" s="66" t="s">
        <v>5</v>
      </c>
      <c r="G7" s="3"/>
      <c r="H7" s="4"/>
      <c r="I7" s="3"/>
      <c r="J7" s="4"/>
      <c r="K7" s="3"/>
      <c r="L7" s="4"/>
      <c r="M7" s="3"/>
      <c r="N7" s="4"/>
      <c r="O7" s="3"/>
      <c r="P7" s="4"/>
      <c r="Q7" s="3"/>
      <c r="R7" s="4"/>
    </row>
    <row r="8" spans="1:22" ht="15.75" customHeight="1" x14ac:dyDescent="0.35">
      <c r="A8" s="65"/>
      <c r="B8" s="10">
        <f>B4</f>
        <v>44652</v>
      </c>
      <c r="C8" s="10">
        <f>IF(EDATE(B8,12)&gt;$B$5,"Udenfor projekt slut",EDATE(B8,12))</f>
        <v>45017</v>
      </c>
      <c r="D8" s="10">
        <f>IF(EDATE(B8,24)&gt;$B$5,"Udenfor projekt slut",EDATE(B8,24))</f>
        <v>45383</v>
      </c>
      <c r="E8" s="10">
        <f>IF(EDATE(B8,36)&gt;$B$5,"Udenfor projekt slut",EDATE(B8,36))</f>
        <v>45748</v>
      </c>
      <c r="F8" s="66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</row>
    <row r="9" spans="1:22" ht="16.5" customHeight="1" x14ac:dyDescent="0.35">
      <c r="A9" s="65"/>
      <c r="B9" s="11">
        <f>MIN(EDATE(B8,12)-1,$B$5)</f>
        <v>45016</v>
      </c>
      <c r="C9" s="11">
        <f>IFERROR(MIN(EDATE(C8,12)-1,$B$5),"Udenfor projekt slut")</f>
        <v>45382</v>
      </c>
      <c r="D9" s="11">
        <f>IFERROR(MIN(EDATE(D8,12)-1,$B$5),"Udenfor projekt slut")</f>
        <v>45747</v>
      </c>
      <c r="E9" s="11">
        <f>IFERROR(MIN(EDATE(E8,12)-1,$B$5),"Udenfor projekt slut")</f>
        <v>46023</v>
      </c>
      <c r="F9" s="66"/>
      <c r="G9" s="3"/>
      <c r="H9" s="4"/>
      <c r="I9" s="3"/>
      <c r="J9" s="4"/>
      <c r="K9" s="3"/>
      <c r="L9" s="4"/>
      <c r="M9" s="3"/>
      <c r="N9" s="4"/>
      <c r="O9" s="3"/>
      <c r="P9" s="4"/>
      <c r="Q9" s="3"/>
      <c r="R9" s="4"/>
      <c r="T9" s="3"/>
      <c r="V9" s="3"/>
    </row>
    <row r="10" spans="1:22" ht="15.5" x14ac:dyDescent="0.35">
      <c r="A10" s="12" t="s">
        <v>57</v>
      </c>
      <c r="B10" s="13" t="s">
        <v>6</v>
      </c>
      <c r="C10" s="13" t="s">
        <v>6</v>
      </c>
      <c r="D10" s="13" t="s">
        <v>6</v>
      </c>
      <c r="E10" s="13" t="s">
        <v>6</v>
      </c>
      <c r="F10" s="14"/>
      <c r="G10" s="39" t="s">
        <v>76</v>
      </c>
      <c r="T10" s="3"/>
    </row>
    <row r="11" spans="1:22" x14ac:dyDescent="0.35">
      <c r="A11" s="15" t="s">
        <v>7</v>
      </c>
      <c r="B11" s="16"/>
      <c r="C11" s="16"/>
      <c r="D11" s="16"/>
      <c r="E11" s="16"/>
      <c r="F11" s="17"/>
      <c r="T11" s="3"/>
    </row>
    <row r="12" spans="1:22" x14ac:dyDescent="0.35">
      <c r="A12" s="18" t="s">
        <v>8</v>
      </c>
      <c r="B12" s="20">
        <v>0</v>
      </c>
      <c r="C12" s="20">
        <v>0</v>
      </c>
      <c r="D12" s="20">
        <v>0</v>
      </c>
      <c r="E12" s="20">
        <v>0</v>
      </c>
      <c r="F12" s="21"/>
      <c r="H12" s="4"/>
      <c r="I12" s="3"/>
      <c r="J12" s="4"/>
      <c r="K12" s="3"/>
      <c r="L12" s="4"/>
      <c r="M12" s="3"/>
      <c r="N12" s="4"/>
      <c r="O12" s="3"/>
      <c r="P12" s="4"/>
      <c r="Q12" s="3"/>
      <c r="R12" s="4"/>
      <c r="S12" s="3"/>
      <c r="U12" s="3"/>
    </row>
    <row r="13" spans="1:22" x14ac:dyDescent="0.35">
      <c r="A13" s="18" t="s">
        <v>9</v>
      </c>
      <c r="B13" s="20">
        <v>0</v>
      </c>
      <c r="C13" s="20">
        <v>0</v>
      </c>
      <c r="D13" s="20">
        <v>0</v>
      </c>
      <c r="E13" s="20">
        <v>0</v>
      </c>
      <c r="F13" s="21"/>
      <c r="H13" s="4"/>
      <c r="I13" s="3"/>
      <c r="J13" s="4"/>
      <c r="K13" s="3"/>
      <c r="L13" s="4"/>
      <c r="M13" s="3"/>
      <c r="N13" s="4"/>
      <c r="O13" s="3"/>
      <c r="P13" s="4"/>
      <c r="Q13" s="3"/>
      <c r="R13" s="4"/>
      <c r="S13" s="3"/>
      <c r="U13" s="3"/>
    </row>
    <row r="14" spans="1:22" x14ac:dyDescent="0.35">
      <c r="A14" s="18" t="s">
        <v>10</v>
      </c>
      <c r="B14" s="20">
        <v>0</v>
      </c>
      <c r="C14" s="20">
        <v>0</v>
      </c>
      <c r="D14" s="20">
        <v>0</v>
      </c>
      <c r="E14" s="20">
        <v>0</v>
      </c>
      <c r="F14" s="21"/>
      <c r="H14" s="19"/>
      <c r="I14" s="22"/>
      <c r="J14" s="19"/>
      <c r="K14" s="22"/>
      <c r="L14" s="19"/>
      <c r="M14" s="22"/>
      <c r="N14" s="19"/>
      <c r="O14" s="22"/>
      <c r="P14" s="19"/>
      <c r="Q14" s="22"/>
      <c r="R14" s="19"/>
    </row>
    <row r="15" spans="1:22" x14ac:dyDescent="0.35">
      <c r="A15" s="18" t="s">
        <v>49</v>
      </c>
      <c r="B15" s="20">
        <v>0</v>
      </c>
      <c r="C15" s="20">
        <v>0</v>
      </c>
      <c r="D15" s="20">
        <v>0</v>
      </c>
      <c r="E15" s="20">
        <v>0</v>
      </c>
      <c r="F15" s="20"/>
      <c r="G15" s="22"/>
      <c r="H15" s="19"/>
      <c r="I15" s="22"/>
      <c r="J15" s="19"/>
      <c r="K15" s="22"/>
      <c r="L15" s="19"/>
      <c r="M15" s="22"/>
      <c r="N15" s="19"/>
      <c r="O15" s="22"/>
      <c r="P15" s="19"/>
      <c r="Q15" s="22"/>
      <c r="R15" s="19"/>
    </row>
    <row r="16" spans="1:22" x14ac:dyDescent="0.35">
      <c r="A16" s="18" t="s">
        <v>11</v>
      </c>
      <c r="B16" s="20">
        <v>0</v>
      </c>
      <c r="C16" s="20">
        <v>0</v>
      </c>
      <c r="D16" s="20">
        <v>0</v>
      </c>
      <c r="E16" s="20">
        <v>0</v>
      </c>
      <c r="F16" s="20"/>
      <c r="G16" s="22"/>
      <c r="H16" s="19"/>
      <c r="I16" s="22"/>
      <c r="J16" s="19"/>
      <c r="K16" s="22"/>
      <c r="L16" s="19"/>
      <c r="M16" s="22"/>
      <c r="N16" s="19"/>
      <c r="O16" s="22"/>
      <c r="P16" s="19"/>
      <c r="Q16" s="22"/>
      <c r="R16" s="19"/>
    </row>
    <row r="17" spans="1:18" x14ac:dyDescent="0.35">
      <c r="A17" s="18" t="s">
        <v>12</v>
      </c>
      <c r="B17" s="20">
        <v>0</v>
      </c>
      <c r="C17" s="20">
        <v>0</v>
      </c>
      <c r="D17" s="20">
        <v>0</v>
      </c>
      <c r="E17" s="20">
        <v>0</v>
      </c>
      <c r="F17" s="20"/>
      <c r="G17" s="22"/>
      <c r="H17" s="19"/>
      <c r="I17" s="22"/>
      <c r="J17" s="19"/>
      <c r="K17" s="22"/>
      <c r="L17" s="19"/>
      <c r="M17" s="22"/>
      <c r="N17" s="19"/>
      <c r="O17" s="22"/>
      <c r="P17" s="19"/>
      <c r="Q17" s="22"/>
      <c r="R17" s="19"/>
    </row>
    <row r="18" spans="1:18" x14ac:dyDescent="0.35">
      <c r="A18" s="18" t="s">
        <v>50</v>
      </c>
      <c r="B18" s="20">
        <v>0</v>
      </c>
      <c r="C18" s="20">
        <v>0</v>
      </c>
      <c r="D18" s="20">
        <v>0</v>
      </c>
      <c r="E18" s="20">
        <v>0</v>
      </c>
      <c r="F18" s="20"/>
      <c r="G18" s="22"/>
      <c r="H18" s="19"/>
      <c r="I18" s="22"/>
      <c r="J18" s="19"/>
      <c r="K18" s="22"/>
      <c r="L18" s="19"/>
      <c r="M18" s="22"/>
      <c r="N18" s="19"/>
      <c r="O18" s="22"/>
      <c r="P18" s="19"/>
      <c r="Q18" s="22"/>
      <c r="R18" s="19"/>
    </row>
    <row r="19" spans="1:18" x14ac:dyDescent="0.35">
      <c r="A19" s="18" t="s">
        <v>51</v>
      </c>
      <c r="B19" s="20">
        <v>0</v>
      </c>
      <c r="C19" s="20">
        <v>0</v>
      </c>
      <c r="D19" s="20">
        <v>0</v>
      </c>
      <c r="E19" s="20">
        <v>0</v>
      </c>
      <c r="F19" s="20"/>
      <c r="G19" s="22"/>
      <c r="H19" s="19"/>
      <c r="I19" s="22"/>
      <c r="J19" s="19"/>
      <c r="K19" s="22"/>
      <c r="L19" s="19"/>
      <c r="M19" s="22"/>
      <c r="N19" s="19"/>
      <c r="O19" s="22"/>
      <c r="P19" s="19"/>
      <c r="Q19" s="22"/>
      <c r="R19" s="19"/>
    </row>
    <row r="20" spans="1:18" x14ac:dyDescent="0.35">
      <c r="A20" s="18" t="s">
        <v>52</v>
      </c>
      <c r="B20" s="20">
        <v>0</v>
      </c>
      <c r="C20" s="20">
        <v>0</v>
      </c>
      <c r="D20" s="20">
        <v>0</v>
      </c>
      <c r="E20" s="20">
        <v>0</v>
      </c>
      <c r="F20" s="20"/>
      <c r="G20" s="22"/>
      <c r="H20" s="19"/>
      <c r="I20" s="22"/>
      <c r="J20" s="19"/>
      <c r="K20" s="22"/>
      <c r="L20" s="19"/>
      <c r="M20" s="22"/>
      <c r="N20" s="19"/>
      <c r="O20" s="22"/>
      <c r="P20" s="19"/>
      <c r="Q20" s="22"/>
      <c r="R20" s="19"/>
    </row>
    <row r="21" spans="1:18" x14ac:dyDescent="0.35">
      <c r="A21" s="18" t="s">
        <v>53</v>
      </c>
      <c r="B21" s="20">
        <v>0</v>
      </c>
      <c r="C21" s="20">
        <v>0</v>
      </c>
      <c r="D21" s="20">
        <v>0</v>
      </c>
      <c r="E21" s="20">
        <v>0</v>
      </c>
      <c r="F21" s="20"/>
      <c r="G21" s="22"/>
      <c r="H21" s="19"/>
      <c r="I21" s="22"/>
      <c r="J21" s="19"/>
      <c r="K21" s="22"/>
      <c r="L21" s="19"/>
      <c r="M21" s="22"/>
      <c r="N21" s="19"/>
      <c r="O21" s="22"/>
      <c r="P21" s="19"/>
      <c r="Q21" s="22"/>
      <c r="R21" s="19"/>
    </row>
    <row r="22" spans="1:18" x14ac:dyDescent="0.35">
      <c r="A22" s="18" t="s">
        <v>54</v>
      </c>
      <c r="B22" s="20">
        <v>0</v>
      </c>
      <c r="C22" s="20">
        <v>0</v>
      </c>
      <c r="D22" s="20">
        <v>0</v>
      </c>
      <c r="E22" s="20">
        <v>0</v>
      </c>
      <c r="F22" s="20"/>
      <c r="G22" s="22"/>
      <c r="H22" s="19"/>
      <c r="I22" s="22"/>
      <c r="J22" s="19"/>
      <c r="K22" s="22"/>
      <c r="L22" s="19"/>
      <c r="M22" s="22"/>
      <c r="N22" s="19"/>
      <c r="O22" s="22"/>
      <c r="P22" s="19"/>
      <c r="Q22" s="22"/>
      <c r="R22" s="19"/>
    </row>
    <row r="23" spans="1:18" x14ac:dyDescent="0.35">
      <c r="A23" s="18" t="s">
        <v>55</v>
      </c>
      <c r="B23" s="20">
        <v>0</v>
      </c>
      <c r="C23" s="20">
        <v>0</v>
      </c>
      <c r="D23" s="20">
        <v>0</v>
      </c>
      <c r="E23" s="20">
        <v>0</v>
      </c>
      <c r="F23" s="20"/>
      <c r="G23" s="22"/>
      <c r="H23" s="19"/>
      <c r="I23" s="22"/>
      <c r="J23" s="19"/>
      <c r="K23" s="22"/>
      <c r="L23" s="19"/>
      <c r="M23" s="22"/>
      <c r="N23" s="19"/>
      <c r="O23" s="22"/>
      <c r="P23" s="19"/>
      <c r="Q23" s="22"/>
      <c r="R23" s="19"/>
    </row>
    <row r="24" spans="1:18" x14ac:dyDescent="0.35">
      <c r="A24" s="18" t="s">
        <v>56</v>
      </c>
      <c r="B24" s="20">
        <v>0</v>
      </c>
      <c r="C24" s="20">
        <v>0</v>
      </c>
      <c r="D24" s="20">
        <v>0</v>
      </c>
      <c r="E24" s="20">
        <v>0</v>
      </c>
      <c r="F24" s="20"/>
      <c r="G24" s="22"/>
      <c r="H24" s="19"/>
      <c r="I24" s="22"/>
      <c r="J24" s="19"/>
      <c r="K24" s="22"/>
      <c r="L24" s="19"/>
      <c r="M24" s="22"/>
      <c r="N24" s="19"/>
      <c r="O24" s="22"/>
      <c r="P24" s="19"/>
      <c r="Q24" s="22"/>
      <c r="R24" s="19"/>
    </row>
    <row r="25" spans="1:18" x14ac:dyDescent="0.35">
      <c r="A25" s="18" t="s">
        <v>13</v>
      </c>
      <c r="B25" s="19">
        <f t="shared" ref="B25:E25" si="0">ROUND(B12*0.44,2)</f>
        <v>0</v>
      </c>
      <c r="C25" s="19">
        <f t="shared" si="0"/>
        <v>0</v>
      </c>
      <c r="D25" s="19">
        <f t="shared" si="0"/>
        <v>0</v>
      </c>
      <c r="E25" s="19">
        <f t="shared" si="0"/>
        <v>0</v>
      </c>
      <c r="F25" s="23"/>
      <c r="G25" s="22"/>
      <c r="H25" s="19"/>
      <c r="I25" s="22"/>
      <c r="J25" s="19"/>
      <c r="K25" s="22"/>
      <c r="L25" s="19"/>
      <c r="M25" s="22"/>
      <c r="N25" s="19"/>
      <c r="O25" s="22"/>
      <c r="P25" s="19"/>
      <c r="Q25" s="22"/>
      <c r="R25" s="19"/>
    </row>
    <row r="26" spans="1:18" x14ac:dyDescent="0.35">
      <c r="A26" s="18" t="s">
        <v>14</v>
      </c>
      <c r="B26" s="19">
        <f t="shared" ref="B26:E26" si="1">ROUND(B13*0.18,2)</f>
        <v>0</v>
      </c>
      <c r="C26" s="19">
        <f t="shared" si="1"/>
        <v>0</v>
      </c>
      <c r="D26" s="19">
        <f t="shared" si="1"/>
        <v>0</v>
      </c>
      <c r="E26" s="19">
        <f t="shared" si="1"/>
        <v>0</v>
      </c>
      <c r="F26" s="23"/>
      <c r="G26" s="22"/>
      <c r="H26" s="19"/>
      <c r="I26" s="22"/>
      <c r="J26" s="19"/>
      <c r="K26" s="22"/>
      <c r="L26" s="19"/>
      <c r="M26" s="22"/>
      <c r="N26" s="19"/>
      <c r="O26" s="22"/>
      <c r="P26" s="19"/>
      <c r="Q26" s="22"/>
      <c r="R26" s="19"/>
    </row>
    <row r="27" spans="1:18" x14ac:dyDescent="0.35">
      <c r="A27" s="18" t="s">
        <v>42</v>
      </c>
      <c r="B27" s="20">
        <v>0</v>
      </c>
      <c r="C27" s="20">
        <v>0</v>
      </c>
      <c r="D27" s="20">
        <v>0</v>
      </c>
      <c r="E27" s="20">
        <v>0</v>
      </c>
      <c r="F27" s="20"/>
      <c r="G27" s="22"/>
      <c r="H27" s="19"/>
      <c r="I27" s="22"/>
      <c r="J27" s="19"/>
      <c r="K27" s="22"/>
      <c r="L27" s="19"/>
      <c r="M27" s="22"/>
      <c r="N27" s="19"/>
      <c r="O27" s="22"/>
      <c r="P27" s="19"/>
      <c r="Q27" s="22"/>
      <c r="R27" s="19"/>
    </row>
    <row r="28" spans="1:18" x14ac:dyDescent="0.35">
      <c r="A28" s="24" t="s">
        <v>15</v>
      </c>
      <c r="B28" s="22">
        <f t="shared" ref="B28:E28" si="2">SUM(B12:B26)-B27</f>
        <v>0</v>
      </c>
      <c r="C28" s="22">
        <f t="shared" si="2"/>
        <v>0</v>
      </c>
      <c r="D28" s="22">
        <f t="shared" si="2"/>
        <v>0</v>
      </c>
      <c r="E28" s="22">
        <f t="shared" si="2"/>
        <v>0</v>
      </c>
      <c r="F28" s="25"/>
    </row>
    <row r="29" spans="1:18" s="27" customFormat="1" ht="15.5" x14ac:dyDescent="0.35">
      <c r="A29" s="12" t="s">
        <v>67</v>
      </c>
      <c r="B29" s="26"/>
      <c r="C29" s="26"/>
      <c r="D29" s="26"/>
      <c r="E29" s="26"/>
      <c r="F29" s="26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27" customFormat="1" x14ac:dyDescent="0.35">
      <c r="A30" s="18" t="s">
        <v>16</v>
      </c>
      <c r="B30" s="19">
        <f>ROUND(B28*($B3/100),2)</f>
        <v>0</v>
      </c>
      <c r="C30" s="19">
        <f>ROUND(C28*($B3/100),2)</f>
        <v>0</v>
      </c>
      <c r="D30" s="19">
        <f>ROUND(D28*($B3/100),2)</f>
        <v>0</v>
      </c>
      <c r="E30" s="19">
        <f>ROUND(E28*($B3/100),2)</f>
        <v>0</v>
      </c>
      <c r="F30" s="25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x14ac:dyDescent="0.35">
      <c r="A31" s="28" t="s">
        <v>17</v>
      </c>
      <c r="B31" s="29"/>
      <c r="C31" s="29"/>
      <c r="D31" s="29"/>
      <c r="E31" s="29"/>
      <c r="F31" s="29"/>
      <c r="G31" s="22"/>
      <c r="H31" s="19"/>
      <c r="I31" s="22"/>
      <c r="J31" s="19"/>
      <c r="K31" s="22"/>
      <c r="L31" s="19"/>
      <c r="M31" s="22"/>
      <c r="N31" s="19"/>
      <c r="O31" s="22"/>
      <c r="P31" s="19"/>
      <c r="Q31" s="22"/>
      <c r="R31" s="19"/>
    </row>
    <row r="32" spans="1:18" x14ac:dyDescent="0.35">
      <c r="A32" s="18" t="s">
        <v>68</v>
      </c>
      <c r="B32" s="20">
        <v>0</v>
      </c>
      <c r="C32" s="20">
        <v>0</v>
      </c>
      <c r="D32" s="20">
        <v>0</v>
      </c>
      <c r="E32" s="20">
        <v>0</v>
      </c>
      <c r="F32" s="20"/>
      <c r="G32" s="22"/>
      <c r="H32" s="19"/>
      <c r="I32" s="22"/>
      <c r="J32" s="19"/>
      <c r="K32" s="22"/>
      <c r="L32" s="19"/>
      <c r="M32" s="22"/>
      <c r="N32" s="19"/>
      <c r="O32" s="22"/>
      <c r="P32" s="19"/>
      <c r="Q32" s="22"/>
      <c r="R32" s="19"/>
    </row>
    <row r="33" spans="1:18" x14ac:dyDescent="0.35">
      <c r="A33" s="18" t="s">
        <v>69</v>
      </c>
      <c r="B33" s="20">
        <v>0</v>
      </c>
      <c r="C33" s="20">
        <v>0</v>
      </c>
      <c r="D33" s="20">
        <v>0</v>
      </c>
      <c r="E33" s="20">
        <v>0</v>
      </c>
      <c r="F33" s="20"/>
      <c r="G33" s="22"/>
      <c r="H33" s="19"/>
      <c r="I33" s="22"/>
      <c r="J33" s="19"/>
      <c r="K33" s="22"/>
      <c r="L33" s="19"/>
      <c r="M33" s="22"/>
      <c r="N33" s="19"/>
      <c r="O33" s="22"/>
      <c r="P33" s="19"/>
      <c r="Q33" s="22"/>
      <c r="R33" s="19"/>
    </row>
    <row r="34" spans="1:18" x14ac:dyDescent="0.35">
      <c r="A34" s="18" t="s">
        <v>70</v>
      </c>
      <c r="B34" s="20">
        <v>0</v>
      </c>
      <c r="C34" s="20">
        <v>0</v>
      </c>
      <c r="D34" s="20">
        <v>0</v>
      </c>
      <c r="E34" s="20">
        <v>0</v>
      </c>
      <c r="F34" s="20"/>
      <c r="G34" s="22"/>
      <c r="H34" s="19"/>
      <c r="I34" s="22"/>
      <c r="J34" s="19"/>
      <c r="K34" s="22"/>
      <c r="L34" s="19"/>
      <c r="M34" s="22"/>
      <c r="N34" s="19"/>
      <c r="O34" s="22"/>
      <c r="P34" s="19"/>
      <c r="Q34" s="22"/>
      <c r="R34" s="19"/>
    </row>
    <row r="35" spans="1:18" x14ac:dyDescent="0.35">
      <c r="A35" s="18" t="s">
        <v>71</v>
      </c>
      <c r="B35" s="20">
        <v>0</v>
      </c>
      <c r="C35" s="20">
        <v>0</v>
      </c>
      <c r="D35" s="20">
        <v>0</v>
      </c>
      <c r="E35" s="20">
        <v>0</v>
      </c>
      <c r="F35" s="20"/>
    </row>
    <row r="36" spans="1:18" x14ac:dyDescent="0.35">
      <c r="A36" s="18" t="s">
        <v>18</v>
      </c>
      <c r="B36" s="44">
        <f>SUM(B32:B35)</f>
        <v>0</v>
      </c>
      <c r="C36" s="44">
        <f t="shared" ref="C36:E36" si="3">SUM(C32:C35)</f>
        <v>0</v>
      </c>
      <c r="D36" s="44">
        <f t="shared" si="3"/>
        <v>0</v>
      </c>
      <c r="E36" s="44">
        <f t="shared" si="3"/>
        <v>0</v>
      </c>
      <c r="F36" s="4"/>
      <c r="G36" s="22"/>
      <c r="H36" s="19"/>
      <c r="I36" s="22"/>
      <c r="J36" s="19"/>
      <c r="K36" s="22"/>
      <c r="L36" s="19"/>
      <c r="M36" s="22"/>
      <c r="N36" s="19"/>
      <c r="O36" s="22"/>
      <c r="P36" s="19"/>
      <c r="Q36" s="22"/>
      <c r="R36" s="19"/>
    </row>
    <row r="37" spans="1:18" s="3" customFormat="1" x14ac:dyDescent="0.35">
      <c r="A37" s="28" t="s">
        <v>19</v>
      </c>
      <c r="B37" s="16">
        <f>B28-B30-B36</f>
        <v>0</v>
      </c>
      <c r="C37" s="16">
        <f t="shared" ref="C37:E37" si="4">C28-C30-C36</f>
        <v>0</v>
      </c>
      <c r="D37" s="16">
        <f t="shared" si="4"/>
        <v>0</v>
      </c>
      <c r="E37" s="16">
        <f t="shared" si="4"/>
        <v>0</v>
      </c>
      <c r="F37" s="16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s="3" customFormat="1" x14ac:dyDescent="0.35">
      <c r="A38" s="18" t="s">
        <v>72</v>
      </c>
      <c r="B38" s="20">
        <v>0</v>
      </c>
      <c r="C38" s="20">
        <v>0</v>
      </c>
      <c r="D38" s="20">
        <v>0</v>
      </c>
      <c r="E38" s="20">
        <v>0</v>
      </c>
      <c r="F38" s="2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x14ac:dyDescent="0.35">
      <c r="A39" s="18" t="s">
        <v>73</v>
      </c>
      <c r="B39" s="20">
        <v>0</v>
      </c>
      <c r="C39" s="20">
        <v>0</v>
      </c>
      <c r="D39" s="20">
        <v>0</v>
      </c>
      <c r="E39" s="20">
        <v>0</v>
      </c>
      <c r="F39" s="20"/>
    </row>
    <row r="40" spans="1:18" x14ac:dyDescent="0.35">
      <c r="A40" s="18" t="s">
        <v>20</v>
      </c>
      <c r="B40" s="19">
        <f t="shared" ref="B40:E40" si="5">B38+B39</f>
        <v>0</v>
      </c>
      <c r="C40" s="19">
        <f t="shared" si="5"/>
        <v>0</v>
      </c>
      <c r="D40" s="19">
        <f t="shared" si="5"/>
        <v>0</v>
      </c>
      <c r="E40" s="19">
        <f t="shared" si="5"/>
        <v>0</v>
      </c>
      <c r="F40" s="23"/>
      <c r="G40" s="22"/>
      <c r="H40" s="19"/>
      <c r="I40" s="22"/>
      <c r="J40" s="19"/>
      <c r="K40" s="22"/>
      <c r="L40" s="19"/>
      <c r="M40" s="22"/>
      <c r="N40" s="19"/>
      <c r="O40" s="22"/>
      <c r="P40" s="19"/>
      <c r="Q40" s="22"/>
      <c r="R40" s="19"/>
    </row>
    <row r="41" spans="1:18" x14ac:dyDescent="0.35">
      <c r="A41" s="31" t="s">
        <v>21</v>
      </c>
      <c r="B41" s="32">
        <f>B30+B36+B40</f>
        <v>0</v>
      </c>
      <c r="C41" s="32">
        <f t="shared" ref="C41:E41" si="6">C30+C36+C40</f>
        <v>0</v>
      </c>
      <c r="D41" s="32">
        <f t="shared" si="6"/>
        <v>0</v>
      </c>
      <c r="E41" s="32">
        <f t="shared" si="6"/>
        <v>0</v>
      </c>
      <c r="F41" s="4"/>
      <c r="G41" s="3"/>
      <c r="H41" s="4"/>
      <c r="I41" s="3"/>
      <c r="J41" s="4"/>
      <c r="K41" s="3"/>
      <c r="L41" s="4"/>
      <c r="M41" s="3"/>
      <c r="N41" s="4"/>
      <c r="O41" s="3"/>
      <c r="P41" s="4"/>
      <c r="Q41" s="3"/>
      <c r="R41" s="4"/>
    </row>
    <row r="42" spans="1:18" x14ac:dyDescent="0.35">
      <c r="A42" s="4" t="s">
        <v>22</v>
      </c>
      <c r="B42" s="33" t="str">
        <f>IF(B28=B41,"Ja","Nej")</f>
        <v>Ja</v>
      </c>
      <c r="C42" s="33" t="str">
        <f>IF(C28=C41,"Ja","Nej")</f>
        <v>Ja</v>
      </c>
      <c r="D42" s="33" t="str">
        <f>IF(D28=D41,"Ja","Nej")</f>
        <v>Ja</v>
      </c>
      <c r="E42" s="33" t="str">
        <f>IF(E28=E41,"Ja","Nej")</f>
        <v>Ja</v>
      </c>
      <c r="F42" s="4"/>
      <c r="G42" s="3"/>
      <c r="H42" s="4"/>
      <c r="I42" s="3"/>
      <c r="J42" s="4"/>
      <c r="K42" s="3"/>
      <c r="L42" s="4"/>
      <c r="M42" s="3"/>
      <c r="N42" s="4"/>
      <c r="O42" s="3"/>
      <c r="P42" s="4"/>
      <c r="R42" s="4"/>
    </row>
    <row r="43" spans="1:18" x14ac:dyDescent="0.35">
      <c r="B43" s="33"/>
      <c r="C43" s="33"/>
      <c r="D43" s="33"/>
      <c r="E43" s="33"/>
      <c r="F43" s="4"/>
      <c r="G43" s="3"/>
      <c r="H43" s="4"/>
      <c r="I43" s="3"/>
      <c r="J43" s="4"/>
      <c r="K43" s="3"/>
      <c r="L43" s="4"/>
      <c r="M43" s="3"/>
      <c r="N43" s="4"/>
      <c r="O43" s="3"/>
      <c r="P43" s="4"/>
      <c r="R43" s="4"/>
    </row>
    <row r="44" spans="1:18" ht="15.5" x14ac:dyDescent="0.35">
      <c r="A44" s="34"/>
      <c r="B44" s="43" t="s">
        <v>45</v>
      </c>
      <c r="C44" s="43" t="s">
        <v>74</v>
      </c>
      <c r="D44" s="43" t="s">
        <v>47</v>
      </c>
      <c r="E44" s="43" t="s">
        <v>48</v>
      </c>
      <c r="F44" s="4"/>
      <c r="G44" s="3"/>
      <c r="H44" s="4"/>
      <c r="I44" s="3"/>
      <c r="J44" s="4"/>
      <c r="K44" s="3"/>
      <c r="L44" s="4"/>
      <c r="M44" s="3"/>
      <c r="N44" s="4"/>
      <c r="P44" s="4"/>
      <c r="R44" s="4"/>
    </row>
    <row r="45" spans="1:18" ht="15.5" x14ac:dyDescent="0.35">
      <c r="A45" s="34"/>
      <c r="B45" s="2">
        <f t="shared" ref="B45:E46" si="7">B8</f>
        <v>44652</v>
      </c>
      <c r="C45" s="2">
        <f t="shared" si="7"/>
        <v>45017</v>
      </c>
      <c r="D45" s="2">
        <f t="shared" si="7"/>
        <v>45383</v>
      </c>
      <c r="E45" s="2">
        <f t="shared" si="7"/>
        <v>45748</v>
      </c>
      <c r="F45" s="4"/>
      <c r="G45" s="3"/>
      <c r="H45" s="4"/>
      <c r="I45" s="3"/>
      <c r="J45" s="4"/>
      <c r="K45" s="3"/>
      <c r="L45" s="4"/>
      <c r="M45" s="3"/>
      <c r="N45" s="4"/>
      <c r="P45" s="4"/>
      <c r="R45" s="4"/>
    </row>
    <row r="46" spans="1:18" ht="21" x14ac:dyDescent="0.5">
      <c r="A46" s="46" t="s">
        <v>75</v>
      </c>
      <c r="B46" s="2">
        <f t="shared" si="7"/>
        <v>45016</v>
      </c>
      <c r="C46" s="2">
        <f t="shared" si="7"/>
        <v>45382</v>
      </c>
      <c r="D46" s="2">
        <f t="shared" si="7"/>
        <v>45747</v>
      </c>
      <c r="E46" s="2">
        <f t="shared" si="7"/>
        <v>46023</v>
      </c>
      <c r="F46" s="4"/>
      <c r="G46" s="3"/>
      <c r="H46" s="4"/>
      <c r="I46" s="3"/>
      <c r="J46" s="4"/>
      <c r="K46" s="3"/>
      <c r="L46" s="4"/>
      <c r="M46" s="3"/>
      <c r="N46" s="4"/>
      <c r="P46" s="4"/>
      <c r="R46" s="4"/>
    </row>
    <row r="47" spans="1:18" ht="15.5" x14ac:dyDescent="0.35">
      <c r="A47" s="12" t="s">
        <v>57</v>
      </c>
      <c r="B47" s="13" t="s">
        <v>6</v>
      </c>
      <c r="C47" s="13" t="s">
        <v>6</v>
      </c>
      <c r="D47" s="13" t="s">
        <v>6</v>
      </c>
      <c r="E47" s="13" t="s">
        <v>6</v>
      </c>
      <c r="F47" s="4"/>
      <c r="G47" s="3"/>
      <c r="H47" s="4"/>
      <c r="I47" s="3"/>
      <c r="J47" s="4"/>
      <c r="K47" s="3"/>
      <c r="L47" s="4"/>
      <c r="M47" s="3"/>
      <c r="N47" s="4"/>
      <c r="P47" s="4"/>
      <c r="R47" s="4"/>
    </row>
    <row r="48" spans="1:18" x14ac:dyDescent="0.35">
      <c r="A48" s="15" t="s">
        <v>7</v>
      </c>
      <c r="B48" s="16"/>
      <c r="C48" s="16"/>
      <c r="D48" s="16"/>
      <c r="E48" s="16"/>
      <c r="F48" s="4"/>
      <c r="G48" s="3"/>
      <c r="H48" s="4"/>
      <c r="I48" s="3"/>
      <c r="J48" s="4"/>
      <c r="K48" s="3"/>
      <c r="L48" s="4"/>
      <c r="M48" s="3"/>
      <c r="N48" s="4"/>
      <c r="P48" s="4"/>
      <c r="R48" s="4"/>
    </row>
    <row r="49" spans="1:18" x14ac:dyDescent="0.35">
      <c r="A49" s="18" t="s">
        <v>8</v>
      </c>
      <c r="B49" s="20">
        <v>0</v>
      </c>
      <c r="C49" s="20">
        <v>0</v>
      </c>
      <c r="D49" s="20">
        <v>0</v>
      </c>
      <c r="E49" s="20">
        <v>0</v>
      </c>
      <c r="F49" s="4"/>
      <c r="G49" s="3"/>
      <c r="H49" s="4"/>
      <c r="I49" s="3"/>
      <c r="J49" s="4"/>
      <c r="K49" s="3"/>
      <c r="L49" s="4"/>
      <c r="M49" s="3"/>
      <c r="N49" s="4"/>
      <c r="P49" s="4"/>
      <c r="R49" s="4"/>
    </row>
    <row r="50" spans="1:18" x14ac:dyDescent="0.35">
      <c r="A50" s="18" t="s">
        <v>9</v>
      </c>
      <c r="B50" s="20">
        <v>0</v>
      </c>
      <c r="C50" s="20">
        <v>0</v>
      </c>
      <c r="D50" s="20">
        <v>0</v>
      </c>
      <c r="E50" s="20">
        <v>0</v>
      </c>
      <c r="F50" s="4"/>
      <c r="G50" s="3"/>
      <c r="H50" s="4"/>
      <c r="I50" s="3"/>
      <c r="J50" s="4"/>
      <c r="K50" s="3"/>
      <c r="L50" s="4"/>
      <c r="M50" s="3"/>
      <c r="N50" s="4"/>
      <c r="P50" s="4"/>
      <c r="R50" s="4"/>
    </row>
    <row r="51" spans="1:18" x14ac:dyDescent="0.35">
      <c r="A51" s="18" t="s">
        <v>10</v>
      </c>
      <c r="B51" s="20">
        <v>0</v>
      </c>
      <c r="C51" s="20">
        <v>0</v>
      </c>
      <c r="D51" s="20">
        <v>0</v>
      </c>
      <c r="E51" s="20">
        <v>0</v>
      </c>
      <c r="F51" s="4"/>
      <c r="G51" s="3"/>
      <c r="H51" s="4"/>
      <c r="I51" s="3"/>
      <c r="J51" s="4"/>
      <c r="K51" s="3"/>
      <c r="L51" s="4"/>
      <c r="M51" s="3"/>
      <c r="N51" s="4"/>
      <c r="P51" s="4"/>
      <c r="R51" s="4"/>
    </row>
    <row r="52" spans="1:18" x14ac:dyDescent="0.35">
      <c r="A52" s="18" t="s">
        <v>49</v>
      </c>
      <c r="B52" s="20">
        <v>0</v>
      </c>
      <c r="C52" s="20">
        <v>0</v>
      </c>
      <c r="D52" s="20">
        <v>0</v>
      </c>
      <c r="E52" s="20">
        <v>0</v>
      </c>
      <c r="F52" s="4"/>
      <c r="G52" s="3"/>
      <c r="H52" s="4"/>
      <c r="I52" s="3"/>
      <c r="J52" s="4"/>
      <c r="K52" s="3"/>
      <c r="L52" s="4"/>
      <c r="M52" s="3"/>
      <c r="N52" s="4"/>
      <c r="P52" s="4"/>
      <c r="R52" s="4"/>
    </row>
    <row r="53" spans="1:18" x14ac:dyDescent="0.35">
      <c r="A53" s="18" t="s">
        <v>11</v>
      </c>
      <c r="B53" s="20">
        <v>0</v>
      </c>
      <c r="C53" s="20">
        <v>0</v>
      </c>
      <c r="D53" s="20">
        <v>0</v>
      </c>
      <c r="E53" s="20">
        <v>0</v>
      </c>
      <c r="F53" s="4"/>
      <c r="G53" s="3"/>
      <c r="H53" s="4"/>
      <c r="I53" s="3"/>
      <c r="J53" s="4"/>
      <c r="K53" s="3"/>
      <c r="L53" s="4"/>
      <c r="M53" s="3"/>
      <c r="N53" s="4"/>
      <c r="P53" s="4"/>
      <c r="R53" s="4"/>
    </row>
    <row r="54" spans="1:18" x14ac:dyDescent="0.35">
      <c r="A54" s="18" t="s">
        <v>12</v>
      </c>
      <c r="B54" s="20">
        <v>0</v>
      </c>
      <c r="C54" s="20">
        <v>0</v>
      </c>
      <c r="D54" s="20">
        <v>0</v>
      </c>
      <c r="E54" s="20">
        <v>0</v>
      </c>
      <c r="F54" s="4"/>
      <c r="G54" s="3"/>
      <c r="H54" s="4"/>
      <c r="I54" s="3"/>
      <c r="J54" s="4"/>
      <c r="K54" s="3"/>
      <c r="L54" s="4"/>
      <c r="M54" s="3"/>
      <c r="N54" s="4"/>
      <c r="P54" s="4"/>
      <c r="R54" s="4"/>
    </row>
    <row r="55" spans="1:18" x14ac:dyDescent="0.35">
      <c r="A55" s="18" t="s">
        <v>50</v>
      </c>
      <c r="B55" s="20">
        <v>0</v>
      </c>
      <c r="C55" s="20">
        <v>0</v>
      </c>
      <c r="D55" s="20">
        <v>0</v>
      </c>
      <c r="E55" s="20">
        <v>0</v>
      </c>
      <c r="F55" s="4"/>
      <c r="G55" s="3"/>
      <c r="H55" s="4"/>
      <c r="I55" s="3"/>
      <c r="J55" s="4"/>
      <c r="K55" s="3"/>
      <c r="L55" s="4"/>
      <c r="M55" s="3"/>
      <c r="N55" s="4"/>
      <c r="P55" s="4"/>
      <c r="R55" s="4"/>
    </row>
    <row r="56" spans="1:18" x14ac:dyDescent="0.35">
      <c r="A56" s="18" t="s">
        <v>51</v>
      </c>
      <c r="B56" s="20">
        <v>0</v>
      </c>
      <c r="C56" s="20">
        <v>0</v>
      </c>
      <c r="D56" s="20">
        <v>0</v>
      </c>
      <c r="E56" s="20">
        <v>0</v>
      </c>
      <c r="F56" s="4"/>
      <c r="G56" s="3"/>
      <c r="H56" s="4"/>
      <c r="I56" s="3"/>
      <c r="J56" s="4"/>
      <c r="K56" s="3"/>
      <c r="L56" s="4"/>
      <c r="M56" s="3"/>
      <c r="N56" s="4"/>
      <c r="P56" s="4"/>
      <c r="R56" s="4"/>
    </row>
    <row r="57" spans="1:18" x14ac:dyDescent="0.35">
      <c r="A57" s="18" t="s">
        <v>52</v>
      </c>
      <c r="B57" s="20">
        <v>0</v>
      </c>
      <c r="C57" s="20">
        <v>0</v>
      </c>
      <c r="D57" s="20">
        <v>0</v>
      </c>
      <c r="E57" s="20">
        <v>0</v>
      </c>
      <c r="F57" s="4"/>
      <c r="G57" s="3"/>
      <c r="H57" s="4"/>
      <c r="I57" s="3"/>
      <c r="J57" s="4"/>
      <c r="K57" s="3"/>
      <c r="L57" s="4"/>
      <c r="M57" s="3"/>
      <c r="N57" s="4"/>
      <c r="P57" s="4"/>
      <c r="R57" s="4"/>
    </row>
    <row r="58" spans="1:18" x14ac:dyDescent="0.35">
      <c r="A58" s="18" t="s">
        <v>53</v>
      </c>
      <c r="B58" s="20">
        <v>0</v>
      </c>
      <c r="C58" s="20">
        <v>0</v>
      </c>
      <c r="D58" s="20">
        <v>0</v>
      </c>
      <c r="E58" s="20">
        <v>0</v>
      </c>
      <c r="F58" s="4"/>
      <c r="G58" s="3"/>
      <c r="H58" s="4"/>
      <c r="I58" s="3"/>
      <c r="J58" s="4"/>
      <c r="K58" s="3"/>
      <c r="L58" s="4"/>
      <c r="M58" s="3"/>
      <c r="N58" s="4"/>
      <c r="P58" s="4"/>
      <c r="R58" s="4"/>
    </row>
    <row r="59" spans="1:18" x14ac:dyDescent="0.35">
      <c r="A59" s="18" t="s">
        <v>54</v>
      </c>
      <c r="B59" s="20">
        <v>0</v>
      </c>
      <c r="C59" s="20">
        <v>0</v>
      </c>
      <c r="D59" s="20">
        <v>0</v>
      </c>
      <c r="E59" s="20">
        <v>0</v>
      </c>
      <c r="F59" s="4"/>
      <c r="G59" s="3"/>
      <c r="H59" s="4"/>
      <c r="I59" s="3"/>
      <c r="J59" s="4"/>
      <c r="K59" s="3"/>
      <c r="L59" s="4"/>
      <c r="M59" s="3"/>
      <c r="N59" s="4"/>
      <c r="P59" s="4"/>
      <c r="R59" s="4"/>
    </row>
    <row r="60" spans="1:18" x14ac:dyDescent="0.35">
      <c r="A60" s="18" t="s">
        <v>55</v>
      </c>
      <c r="B60" s="20">
        <v>0</v>
      </c>
      <c r="C60" s="20">
        <v>0</v>
      </c>
      <c r="D60" s="20">
        <v>0</v>
      </c>
      <c r="E60" s="20">
        <v>0</v>
      </c>
      <c r="F60" s="4"/>
      <c r="G60" s="3"/>
      <c r="H60" s="4"/>
      <c r="I60" s="3"/>
      <c r="J60" s="4"/>
      <c r="K60" s="3"/>
      <c r="L60" s="4"/>
      <c r="M60" s="3"/>
      <c r="N60" s="4"/>
      <c r="P60" s="4"/>
      <c r="R60" s="4"/>
    </row>
    <row r="61" spans="1:18" x14ac:dyDescent="0.35">
      <c r="A61" s="18" t="s">
        <v>56</v>
      </c>
      <c r="B61" s="20">
        <v>0</v>
      </c>
      <c r="C61" s="20">
        <v>0</v>
      </c>
      <c r="D61" s="20">
        <v>0</v>
      </c>
      <c r="E61" s="20">
        <v>0</v>
      </c>
      <c r="F61" s="4"/>
      <c r="G61" s="3"/>
      <c r="H61" s="4"/>
      <c r="I61" s="3"/>
      <c r="J61" s="4"/>
      <c r="K61" s="3"/>
      <c r="L61" s="4"/>
      <c r="M61" s="3"/>
      <c r="N61" s="4"/>
      <c r="P61" s="4"/>
      <c r="R61" s="4"/>
    </row>
    <row r="62" spans="1:18" x14ac:dyDescent="0.35">
      <c r="A62" s="18" t="s">
        <v>13</v>
      </c>
      <c r="B62" s="19">
        <f t="shared" ref="B62:E62" si="8">ROUND(B49*0.44,2)</f>
        <v>0</v>
      </c>
      <c r="C62" s="19">
        <f t="shared" si="8"/>
        <v>0</v>
      </c>
      <c r="D62" s="19">
        <f t="shared" si="8"/>
        <v>0</v>
      </c>
      <c r="E62" s="19">
        <f t="shared" si="8"/>
        <v>0</v>
      </c>
      <c r="F62" s="4"/>
      <c r="G62" s="3"/>
      <c r="H62" s="4"/>
      <c r="I62" s="3"/>
      <c r="J62" s="4"/>
      <c r="K62" s="3"/>
      <c r="L62" s="4"/>
      <c r="M62" s="3"/>
      <c r="N62" s="4"/>
      <c r="P62" s="4"/>
      <c r="R62" s="4"/>
    </row>
    <row r="63" spans="1:18" x14ac:dyDescent="0.35">
      <c r="A63" s="18" t="s">
        <v>14</v>
      </c>
      <c r="B63" s="19">
        <f t="shared" ref="B63:E63" si="9">ROUND(B50*0.18,2)</f>
        <v>0</v>
      </c>
      <c r="C63" s="19">
        <f t="shared" si="9"/>
        <v>0</v>
      </c>
      <c r="D63" s="19">
        <f t="shared" si="9"/>
        <v>0</v>
      </c>
      <c r="E63" s="19">
        <f t="shared" si="9"/>
        <v>0</v>
      </c>
      <c r="F63" s="4"/>
      <c r="G63" s="3"/>
      <c r="H63" s="4"/>
      <c r="I63" s="3"/>
      <c r="J63" s="4"/>
      <c r="K63" s="3"/>
      <c r="L63" s="4"/>
      <c r="M63" s="3"/>
      <c r="N63" s="4"/>
      <c r="P63" s="4"/>
      <c r="R63" s="4"/>
    </row>
    <row r="64" spans="1:18" x14ac:dyDescent="0.35">
      <c r="A64" s="18" t="s">
        <v>42</v>
      </c>
      <c r="B64" s="20">
        <v>0</v>
      </c>
      <c r="C64" s="20">
        <v>0</v>
      </c>
      <c r="D64" s="20">
        <v>0</v>
      </c>
      <c r="E64" s="20">
        <v>0</v>
      </c>
      <c r="F64" s="4"/>
      <c r="G64" s="3"/>
      <c r="H64" s="4"/>
      <c r="I64" s="3"/>
      <c r="J64" s="4"/>
      <c r="K64" s="3"/>
      <c r="L64" s="4"/>
      <c r="M64" s="3"/>
      <c r="N64" s="4"/>
      <c r="P64" s="4"/>
      <c r="R64" s="4"/>
    </row>
    <row r="65" spans="1:18" x14ac:dyDescent="0.35">
      <c r="A65" s="24" t="s">
        <v>15</v>
      </c>
      <c r="B65" s="22">
        <f t="shared" ref="B65:E65" si="10">SUM(B49:B63)-B64</f>
        <v>0</v>
      </c>
      <c r="C65" s="22">
        <f t="shared" si="10"/>
        <v>0</v>
      </c>
      <c r="D65" s="22">
        <f t="shared" si="10"/>
        <v>0</v>
      </c>
      <c r="E65" s="22">
        <f t="shared" si="10"/>
        <v>0</v>
      </c>
      <c r="F65" s="4"/>
      <c r="G65" s="3"/>
      <c r="H65" s="4"/>
      <c r="I65" s="3"/>
      <c r="J65" s="4"/>
      <c r="K65" s="3"/>
      <c r="L65" s="4"/>
      <c r="M65" s="3"/>
      <c r="N65" s="4"/>
      <c r="P65" s="4"/>
      <c r="R65" s="4"/>
    </row>
    <row r="66" spans="1:18" ht="15.5" x14ac:dyDescent="0.35">
      <c r="A66" s="12" t="s">
        <v>67</v>
      </c>
      <c r="B66" s="26"/>
      <c r="C66" s="26"/>
      <c r="D66" s="26"/>
      <c r="E66" s="26"/>
      <c r="F66" s="4"/>
      <c r="G66" s="3"/>
      <c r="H66" s="4"/>
      <c r="I66" s="3"/>
      <c r="J66" s="4"/>
      <c r="K66" s="3"/>
      <c r="L66" s="4"/>
      <c r="M66" s="3"/>
      <c r="N66" s="4"/>
      <c r="P66" s="4"/>
      <c r="R66" s="4"/>
    </row>
    <row r="67" spans="1:18" x14ac:dyDescent="0.35">
      <c r="A67" s="18" t="s">
        <v>16</v>
      </c>
      <c r="B67" s="19">
        <f>ROUND(B65*($B3/100),2)</f>
        <v>0</v>
      </c>
      <c r="C67" s="19">
        <f>ROUND(C65*($B3/100),2)</f>
        <v>0</v>
      </c>
      <c r="D67" s="19">
        <f>ROUND(D65*($B3/100),2)</f>
        <v>0</v>
      </c>
      <c r="E67" s="19">
        <f>ROUND(E65*($B3/100),2)</f>
        <v>0</v>
      </c>
      <c r="F67" s="4"/>
      <c r="G67" s="3"/>
      <c r="H67" s="4"/>
      <c r="I67" s="3"/>
      <c r="J67" s="4"/>
      <c r="K67" s="3"/>
      <c r="L67" s="4"/>
      <c r="M67" s="3"/>
      <c r="N67" s="4"/>
      <c r="O67" s="3"/>
      <c r="P67" s="4"/>
      <c r="R67" s="4"/>
    </row>
    <row r="68" spans="1:18" x14ac:dyDescent="0.35">
      <c r="A68" s="28" t="s">
        <v>17</v>
      </c>
      <c r="B68" s="29"/>
      <c r="C68" s="29"/>
      <c r="D68" s="29"/>
      <c r="E68" s="29"/>
      <c r="F68" s="4"/>
      <c r="G68" s="3"/>
      <c r="H68" s="4"/>
      <c r="I68" s="3"/>
      <c r="J68" s="4"/>
      <c r="K68" s="3"/>
      <c r="L68" s="4"/>
      <c r="M68" s="3"/>
      <c r="N68" s="4"/>
      <c r="O68" s="3"/>
      <c r="P68" s="4"/>
      <c r="R68" s="4"/>
    </row>
    <row r="69" spans="1:18" x14ac:dyDescent="0.35">
      <c r="A69" s="18" t="s">
        <v>68</v>
      </c>
      <c r="B69" s="20">
        <v>0</v>
      </c>
      <c r="C69" s="20">
        <v>0</v>
      </c>
      <c r="D69" s="20">
        <v>0</v>
      </c>
      <c r="E69" s="20">
        <v>0</v>
      </c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R69" s="4"/>
    </row>
    <row r="70" spans="1:18" x14ac:dyDescent="0.35">
      <c r="A70" s="18" t="s">
        <v>69</v>
      </c>
      <c r="B70" s="20">
        <v>0</v>
      </c>
      <c r="C70" s="20">
        <v>0</v>
      </c>
      <c r="D70" s="20">
        <v>0</v>
      </c>
      <c r="E70" s="20">
        <v>0</v>
      </c>
      <c r="F70" s="4"/>
      <c r="G70" s="3"/>
      <c r="H70" s="4"/>
      <c r="I70" s="3"/>
      <c r="J70" s="4"/>
      <c r="K70" s="3"/>
      <c r="L70" s="4"/>
      <c r="M70" s="3"/>
      <c r="N70" s="4"/>
      <c r="O70" s="3"/>
      <c r="P70" s="4"/>
      <c r="Q70" s="3"/>
      <c r="R70" s="4"/>
    </row>
    <row r="71" spans="1:18" x14ac:dyDescent="0.35">
      <c r="A71" s="18" t="s">
        <v>70</v>
      </c>
      <c r="B71" s="20">
        <v>0</v>
      </c>
      <c r="C71" s="20">
        <v>0</v>
      </c>
      <c r="D71" s="20">
        <v>0</v>
      </c>
      <c r="E71" s="20">
        <v>0</v>
      </c>
      <c r="F71" s="4"/>
      <c r="G71" s="3"/>
      <c r="H71" s="4"/>
      <c r="I71" s="3"/>
      <c r="J71" s="4"/>
      <c r="K71" s="3"/>
      <c r="L71" s="4"/>
      <c r="M71" s="3"/>
      <c r="N71" s="4"/>
      <c r="O71" s="3"/>
      <c r="P71" s="4"/>
      <c r="Q71" s="3"/>
      <c r="R71" s="4"/>
    </row>
    <row r="72" spans="1:18" x14ac:dyDescent="0.35">
      <c r="A72" s="18" t="s">
        <v>71</v>
      </c>
      <c r="B72" s="20">
        <v>0</v>
      </c>
      <c r="C72" s="20">
        <v>0</v>
      </c>
      <c r="D72" s="20">
        <v>0</v>
      </c>
      <c r="E72" s="20">
        <v>0</v>
      </c>
      <c r="F72" s="4"/>
      <c r="G72" s="3"/>
      <c r="H72" s="4"/>
      <c r="I72" s="3"/>
      <c r="J72" s="4"/>
      <c r="K72" s="3"/>
      <c r="L72" s="4"/>
      <c r="M72" s="3"/>
      <c r="N72" s="4"/>
      <c r="O72" s="3"/>
      <c r="P72" s="4"/>
      <c r="Q72" s="3"/>
      <c r="R72" s="4"/>
    </row>
    <row r="73" spans="1:18" x14ac:dyDescent="0.35">
      <c r="A73" s="18" t="s">
        <v>18</v>
      </c>
      <c r="B73" s="44">
        <f>SUM(B69:B72)</f>
        <v>0</v>
      </c>
      <c r="C73" s="44">
        <f t="shared" ref="C73:E73" si="11">SUM(C69:C72)</f>
        <v>0</v>
      </c>
      <c r="D73" s="44">
        <f t="shared" si="11"/>
        <v>0</v>
      </c>
      <c r="E73" s="44">
        <f t="shared" si="11"/>
        <v>0</v>
      </c>
      <c r="F73" s="4"/>
      <c r="G73" s="3"/>
      <c r="H73" s="4"/>
      <c r="I73" s="3"/>
      <c r="J73" s="4"/>
      <c r="K73" s="3"/>
      <c r="L73" s="4"/>
      <c r="M73" s="3"/>
      <c r="N73" s="4"/>
      <c r="O73" s="3"/>
      <c r="P73" s="4"/>
      <c r="Q73" s="3"/>
      <c r="R73" s="4"/>
    </row>
    <row r="74" spans="1:18" x14ac:dyDescent="0.35">
      <c r="A74" s="28" t="s">
        <v>19</v>
      </c>
      <c r="B74" s="16">
        <f>B65-B67-B73</f>
        <v>0</v>
      </c>
      <c r="C74" s="16">
        <f>C65-C67-C73</f>
        <v>0</v>
      </c>
      <c r="D74" s="16">
        <f>D65-D67-D73</f>
        <v>0</v>
      </c>
      <c r="E74" s="16">
        <f>E65-E67-E73</f>
        <v>0</v>
      </c>
      <c r="F74" s="4"/>
      <c r="G74" s="3"/>
      <c r="H74" s="4"/>
      <c r="I74" s="3"/>
      <c r="J74" s="4"/>
      <c r="K74" s="3"/>
      <c r="L74" s="4"/>
      <c r="M74" s="3"/>
      <c r="N74" s="4"/>
      <c r="O74" s="3"/>
      <c r="P74" s="4"/>
      <c r="Q74" s="3"/>
      <c r="R74" s="4"/>
    </row>
    <row r="75" spans="1:18" x14ac:dyDescent="0.35">
      <c r="A75" s="18" t="s">
        <v>72</v>
      </c>
      <c r="B75" s="20">
        <v>0</v>
      </c>
      <c r="C75" s="20">
        <v>0</v>
      </c>
      <c r="D75" s="20">
        <v>0</v>
      </c>
      <c r="E75" s="20">
        <v>0</v>
      </c>
      <c r="F75" s="4"/>
      <c r="G75" s="3"/>
      <c r="H75" s="4"/>
      <c r="I75" s="3"/>
      <c r="J75" s="4"/>
      <c r="K75" s="3"/>
      <c r="L75" s="4"/>
      <c r="M75" s="3"/>
      <c r="N75" s="4"/>
      <c r="O75" s="3"/>
      <c r="P75" s="4"/>
      <c r="Q75" s="3"/>
      <c r="R75" s="4"/>
    </row>
    <row r="76" spans="1:18" x14ac:dyDescent="0.35">
      <c r="A76" s="18" t="s">
        <v>73</v>
      </c>
      <c r="B76" s="20">
        <v>0</v>
      </c>
      <c r="C76" s="20">
        <v>0</v>
      </c>
      <c r="D76" s="20">
        <v>0</v>
      </c>
      <c r="E76" s="20">
        <v>0</v>
      </c>
      <c r="F76" s="4"/>
      <c r="G76" s="3"/>
      <c r="H76" s="4"/>
      <c r="I76" s="3"/>
      <c r="J76" s="4"/>
      <c r="K76" s="3"/>
      <c r="L76" s="4"/>
      <c r="M76" s="3"/>
      <c r="N76" s="4"/>
      <c r="O76" s="3"/>
      <c r="P76" s="4"/>
      <c r="Q76" s="3"/>
      <c r="R76" s="4"/>
    </row>
    <row r="77" spans="1:18" x14ac:dyDescent="0.35">
      <c r="A77" s="18" t="s">
        <v>20</v>
      </c>
      <c r="B77" s="19">
        <f t="shared" ref="B77:E77" si="12">B75+B76</f>
        <v>0</v>
      </c>
      <c r="C77" s="19">
        <f t="shared" si="12"/>
        <v>0</v>
      </c>
      <c r="D77" s="19">
        <f t="shared" si="12"/>
        <v>0</v>
      </c>
      <c r="E77" s="19">
        <f t="shared" si="12"/>
        <v>0</v>
      </c>
      <c r="F77" s="4"/>
      <c r="G77" s="3"/>
      <c r="H77" s="4"/>
      <c r="I77" s="3"/>
      <c r="J77" s="4"/>
      <c r="K77" s="3"/>
      <c r="L77" s="4"/>
      <c r="M77" s="3"/>
      <c r="N77" s="4"/>
      <c r="O77" s="3"/>
      <c r="P77" s="4"/>
      <c r="Q77" s="3"/>
      <c r="R77" s="4"/>
    </row>
    <row r="78" spans="1:18" x14ac:dyDescent="0.35">
      <c r="A78" s="31" t="s">
        <v>21</v>
      </c>
      <c r="B78" s="32">
        <f>B67+B73+B77</f>
        <v>0</v>
      </c>
      <c r="C78" s="32">
        <f>C67+C73+C77</f>
        <v>0</v>
      </c>
      <c r="D78" s="32">
        <f>D67+D73+D77</f>
        <v>0</v>
      </c>
      <c r="E78" s="32">
        <f>E67+E73+E77</f>
        <v>0</v>
      </c>
      <c r="F78" s="4"/>
      <c r="G78" s="3"/>
      <c r="H78" s="4"/>
      <c r="I78" s="3"/>
      <c r="J78" s="4"/>
      <c r="K78" s="3"/>
      <c r="L78" s="4"/>
      <c r="M78" s="3"/>
      <c r="N78" s="4"/>
      <c r="O78" s="3"/>
      <c r="P78" s="4"/>
      <c r="Q78" s="3"/>
      <c r="R78" s="4"/>
    </row>
    <row r="79" spans="1:18" x14ac:dyDescent="0.35">
      <c r="A79" s="4" t="s">
        <v>22</v>
      </c>
      <c r="B79" s="33" t="str">
        <f>IF(B65=B78,"Ja","Nej")</f>
        <v>Ja</v>
      </c>
      <c r="C79" s="33" t="str">
        <f>IF(C65=C78,"Ja","Nej")</f>
        <v>Ja</v>
      </c>
      <c r="D79" s="33" t="str">
        <f>IF(D65=D78,"Ja","Nej")</f>
        <v>Ja</v>
      </c>
      <c r="E79" s="33" t="str">
        <f>IF(E65=E78,"Ja","Nej")</f>
        <v>Ja</v>
      </c>
      <c r="F79" s="4"/>
      <c r="G79" s="3"/>
      <c r="H79" s="4"/>
      <c r="I79" s="3"/>
      <c r="J79" s="4"/>
      <c r="K79" s="3"/>
      <c r="L79" s="4"/>
      <c r="M79" s="3"/>
      <c r="N79" s="4"/>
      <c r="O79" s="3"/>
      <c r="P79" s="4"/>
      <c r="Q79" s="3"/>
      <c r="R79" s="4"/>
    </row>
    <row r="82" spans="1:6" x14ac:dyDescent="0.35">
      <c r="A82" s="4" t="s">
        <v>23</v>
      </c>
      <c r="B82" s="35">
        <v>0</v>
      </c>
      <c r="C82" s="3" t="s">
        <v>24</v>
      </c>
    </row>
    <row r="84" spans="1:6" x14ac:dyDescent="0.35">
      <c r="A84" s="60"/>
    </row>
    <row r="85" spans="1:6" x14ac:dyDescent="0.35">
      <c r="A85" s="60"/>
    </row>
    <row r="86" spans="1:6" x14ac:dyDescent="0.35">
      <c r="A86" s="60"/>
    </row>
    <row r="87" spans="1:6" x14ac:dyDescent="0.35">
      <c r="A87" s="57" t="s">
        <v>25</v>
      </c>
    </row>
    <row r="89" spans="1:6" x14ac:dyDescent="0.35">
      <c r="A89" s="3" t="s">
        <v>26</v>
      </c>
    </row>
    <row r="90" spans="1:6" x14ac:dyDescent="0.35">
      <c r="A90" s="59" t="s">
        <v>27</v>
      </c>
      <c r="B90" s="59"/>
      <c r="C90" s="59"/>
    </row>
    <row r="91" spans="1:6" x14ac:dyDescent="0.35">
      <c r="A91" s="36" t="s">
        <v>28</v>
      </c>
      <c r="B91" s="36"/>
      <c r="C91" s="36"/>
      <c r="D91" s="36"/>
      <c r="E91" s="36"/>
      <c r="F91" s="37"/>
    </row>
    <row r="92" spans="1:6" x14ac:dyDescent="0.35">
      <c r="A92" s="38" t="s">
        <v>80</v>
      </c>
      <c r="B92" s="39"/>
      <c r="C92" s="39"/>
      <c r="D92" s="39"/>
      <c r="E92" s="39"/>
    </row>
  </sheetData>
  <sheetProtection algorithmName="SHA-512" hashValue="NXTXUp2ZsITUCyney9b2RPm9FfxGluHXuRnlUmcC4f5mGbu6Q5ZASaXWTbNeI0y9GDeAew1CubkOg1xG1TGGUg==" saltValue="Q06O3lDJ/wtpKZ/PQHHgpg==" spinCount="100000" sheet="1" selectLockedCells="1"/>
  <mergeCells count="10">
    <mergeCell ref="A90:C90"/>
    <mergeCell ref="A84:A86"/>
    <mergeCell ref="B2:E2"/>
    <mergeCell ref="D4:G6"/>
    <mergeCell ref="G1:G3"/>
    <mergeCell ref="C3:F3"/>
    <mergeCell ref="C4:C6"/>
    <mergeCell ref="A6:B6"/>
    <mergeCell ref="A7:A9"/>
    <mergeCell ref="F7:F9"/>
  </mergeCells>
  <conditionalFormatting sqref="B42:E43 B79:E79">
    <cfRule type="cellIs" dxfId="9" priority="7" operator="equal">
      <formula>"Ja"</formula>
    </cfRule>
    <cfRule type="cellIs" dxfId="8" priority="8" operator="equal">
      <formula>"Nej"</formula>
    </cfRule>
  </conditionalFormatting>
  <conditionalFormatting sqref="B39 D39:E39">
    <cfRule type="cellIs" dxfId="7" priority="9" operator="lessThan">
      <formula>C4</formula>
    </cfRule>
  </conditionalFormatting>
  <conditionalFormatting sqref="B42:E43">
    <cfRule type="iconSet" priority="35">
      <iconSet>
        <cfvo type="percent" val="0"/>
        <cfvo type="percent" val="33"/>
        <cfvo type="percent" val="67"/>
      </iconSet>
    </cfRule>
  </conditionalFormatting>
  <conditionalFormatting sqref="B79:E79">
    <cfRule type="iconSet" priority="38">
      <iconSet>
        <cfvo type="percent" val="0"/>
        <cfvo type="percent" val="33"/>
        <cfvo type="percent" val="67"/>
      </iconSet>
    </cfRule>
  </conditionalFormatting>
  <conditionalFormatting sqref="B38:E38">
    <cfRule type="cellIs" dxfId="6" priority="39" operator="lessThan">
      <formula>#REF!</formula>
    </cfRule>
  </conditionalFormatting>
  <dataValidations count="1">
    <dataValidation type="decimal" allowBlank="1" showInputMessage="1" showErrorMessage="1" sqref="B3" xr:uid="{8EEF5283-AAA4-4E80-97D9-5230AAE4F41B}">
      <formula1>0</formula1>
      <formula2>100</formula2>
    </dataValidation>
  </dataValidations>
  <pageMargins left="0.7" right="0.7" top="0.75" bottom="0.75" header="0.3" footer="0.3"/>
  <pageSetup paperSize="9" scale="69" orientation="landscape" r:id="rId1"/>
  <headerFooter>
    <oddHeader>&amp;LAkkumuleret budgetforslag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4B620B5-FC00-48E8-8013-1D3A15B7FCF0}">
            <xm:f>NOT(ISERROR(SEARCH("Nej",B42)))</xm:f>
            <xm:f>"Nej"</xm:f>
            <x14:dxf>
              <font>
                <color rgb="FF9C0006"/>
              </font>
            </x14:dxf>
          </x14:cfRule>
          <xm:sqref>B42:E43 B79:E79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0129D-1AAF-49A0-A752-CD3B4FAE3E86}">
  <dimension ref="A1:BO840"/>
  <sheetViews>
    <sheetView showGridLines="0" zoomScale="90" zoomScaleNormal="90" workbookViewId="0">
      <selection activeCell="A2" sqref="A2"/>
    </sheetView>
  </sheetViews>
  <sheetFormatPr defaultColWidth="9.1796875" defaultRowHeight="14.5" x14ac:dyDescent="0.35"/>
  <cols>
    <col min="1" max="1" width="77.7265625" style="4" bestFit="1" customWidth="1"/>
    <col min="2" max="5" width="20.7265625" style="4" customWidth="1"/>
    <col min="6" max="6" width="24.26953125" style="4" bestFit="1" customWidth="1"/>
    <col min="7" max="9" width="20.7265625" style="4" customWidth="1"/>
    <col min="10" max="10" width="19.453125" style="4" customWidth="1"/>
    <col min="11" max="11" width="20.7265625" style="4" hidden="1" customWidth="1"/>
    <col min="12" max="12" width="132.81640625" style="4" customWidth="1"/>
    <col min="13" max="16384" width="9.1796875" style="4"/>
  </cols>
  <sheetData>
    <row r="1" spans="1:12" ht="26" x14ac:dyDescent="0.35">
      <c r="A1" s="71" t="s">
        <v>40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8.75" customHeight="1" x14ac:dyDescent="0.45">
      <c r="A2" s="5" t="s">
        <v>2</v>
      </c>
      <c r="B2" s="6">
        <v>50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39.65" customHeight="1" x14ac:dyDescent="0.45">
      <c r="A3" s="5"/>
      <c r="B3" s="7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7" customHeight="1" x14ac:dyDescent="0.45">
      <c r="A4" s="60"/>
      <c r="B4" s="60"/>
      <c r="C4" s="73" t="s">
        <v>77</v>
      </c>
      <c r="D4" s="74"/>
      <c r="E4" s="74"/>
      <c r="F4" s="74"/>
      <c r="G4" s="74"/>
      <c r="H4" s="74"/>
      <c r="I4" s="74"/>
      <c r="J4" s="74"/>
      <c r="K4" s="75"/>
      <c r="L4" s="58"/>
    </row>
    <row r="5" spans="1:12" ht="87.75" customHeight="1" x14ac:dyDescent="0.35">
      <c r="A5" s="80" t="s">
        <v>3</v>
      </c>
      <c r="B5" s="43" t="str">
        <f>'Budget og regnskab'!B7</f>
        <v>Periode 1</v>
      </c>
      <c r="C5" s="43" t="str">
        <f>'Budget og regnskab'!C7</f>
        <v>Periode 2</v>
      </c>
      <c r="D5" s="43" t="str">
        <f>'Budget og regnskab'!D7</f>
        <v>Periode 3</v>
      </c>
      <c r="E5" s="43" t="str">
        <f>'Budget og regnskab'!E7</f>
        <v>Periode 4</v>
      </c>
      <c r="F5" s="79" t="s">
        <v>41</v>
      </c>
      <c r="G5" s="79"/>
      <c r="H5" s="79"/>
      <c r="I5" s="79"/>
      <c r="J5" s="79"/>
    </row>
    <row r="6" spans="1:12" ht="26.25" customHeight="1" x14ac:dyDescent="0.35">
      <c r="A6" s="80"/>
      <c r="B6" s="2">
        <f>'Budget og regnskab'!B8</f>
        <v>44652</v>
      </c>
      <c r="C6" s="2">
        <f>'Budget og regnskab'!C8</f>
        <v>45017</v>
      </c>
      <c r="D6" s="2">
        <f>'Budget og regnskab'!D8</f>
        <v>45383</v>
      </c>
      <c r="E6" s="2">
        <f>'Budget og regnskab'!E8</f>
        <v>45748</v>
      </c>
      <c r="F6" s="79"/>
      <c r="G6" s="79"/>
      <c r="H6" s="79"/>
      <c r="I6" s="79"/>
      <c r="J6" s="79"/>
    </row>
    <row r="7" spans="1:12" ht="26.25" customHeight="1" x14ac:dyDescent="0.35">
      <c r="A7" s="80"/>
      <c r="B7" s="2">
        <f>'Budget og regnskab'!B9</f>
        <v>45016</v>
      </c>
      <c r="C7" s="2">
        <f>'Budget og regnskab'!C9</f>
        <v>45382</v>
      </c>
      <c r="D7" s="2">
        <f>'Budget og regnskab'!D9</f>
        <v>45747</v>
      </c>
      <c r="E7" s="2">
        <f>'Budget og regnskab'!E9</f>
        <v>46023</v>
      </c>
      <c r="F7" s="79"/>
      <c r="G7" s="79"/>
      <c r="H7" s="79"/>
      <c r="I7" s="79"/>
      <c r="J7" s="79"/>
    </row>
    <row r="8" spans="1:12" ht="15.5" x14ac:dyDescent="0.35">
      <c r="A8" s="12" t="s">
        <v>57</v>
      </c>
      <c r="B8" s="13" t="s">
        <v>6</v>
      </c>
      <c r="C8" s="13" t="s">
        <v>6</v>
      </c>
      <c r="D8" s="13" t="s">
        <v>6</v>
      </c>
      <c r="E8" s="13" t="s">
        <v>6</v>
      </c>
      <c r="F8" s="76"/>
      <c r="G8" s="76"/>
      <c r="H8" s="76"/>
      <c r="I8" s="76"/>
      <c r="J8" s="76"/>
    </row>
    <row r="9" spans="1:12" x14ac:dyDescent="0.35">
      <c r="A9" s="15" t="s">
        <v>7</v>
      </c>
      <c r="B9" s="16"/>
      <c r="C9" s="16"/>
      <c r="D9" s="16"/>
      <c r="E9" s="16"/>
      <c r="F9" s="77"/>
      <c r="G9" s="77"/>
      <c r="H9" s="77"/>
      <c r="I9" s="77"/>
      <c r="J9" s="77"/>
    </row>
    <row r="10" spans="1:12" x14ac:dyDescent="0.35">
      <c r="A10" s="18" t="s">
        <v>8</v>
      </c>
      <c r="B10" s="20">
        <v>0</v>
      </c>
      <c r="C10" s="20">
        <v>0</v>
      </c>
      <c r="D10" s="20">
        <v>0</v>
      </c>
      <c r="E10" s="20">
        <v>0</v>
      </c>
      <c r="F10" s="78"/>
      <c r="G10" s="78"/>
      <c r="H10" s="78"/>
      <c r="I10" s="78"/>
      <c r="J10" s="78"/>
    </row>
    <row r="11" spans="1:12" x14ac:dyDescent="0.35">
      <c r="A11" s="18" t="s">
        <v>9</v>
      </c>
      <c r="B11" s="20">
        <v>0</v>
      </c>
      <c r="C11" s="20">
        <v>0</v>
      </c>
      <c r="D11" s="20">
        <v>0</v>
      </c>
      <c r="E11" s="20">
        <v>0</v>
      </c>
      <c r="F11" s="78"/>
      <c r="G11" s="78"/>
      <c r="H11" s="78"/>
      <c r="I11" s="78"/>
      <c r="J11" s="78"/>
    </row>
    <row r="12" spans="1:12" x14ac:dyDescent="0.35">
      <c r="A12" s="18" t="s">
        <v>10</v>
      </c>
      <c r="B12" s="20">
        <v>0</v>
      </c>
      <c r="C12" s="20">
        <v>0</v>
      </c>
      <c r="D12" s="20">
        <v>0</v>
      </c>
      <c r="E12" s="20">
        <v>0</v>
      </c>
      <c r="F12" s="78"/>
      <c r="G12" s="78"/>
      <c r="H12" s="78"/>
      <c r="I12" s="78"/>
      <c r="J12" s="78"/>
    </row>
    <row r="13" spans="1:12" x14ac:dyDescent="0.35">
      <c r="A13" s="18" t="s">
        <v>49</v>
      </c>
      <c r="B13" s="20">
        <v>0</v>
      </c>
      <c r="C13" s="20">
        <v>0</v>
      </c>
      <c r="D13" s="20">
        <v>0</v>
      </c>
      <c r="E13" s="20">
        <v>0</v>
      </c>
      <c r="F13" s="67"/>
      <c r="G13" s="67"/>
      <c r="H13" s="67"/>
      <c r="I13" s="67"/>
      <c r="J13" s="67"/>
    </row>
    <row r="14" spans="1:12" x14ac:dyDescent="0.35">
      <c r="A14" s="18" t="s">
        <v>11</v>
      </c>
      <c r="B14" s="20">
        <v>0</v>
      </c>
      <c r="C14" s="20">
        <v>0</v>
      </c>
      <c r="D14" s="20">
        <v>0</v>
      </c>
      <c r="E14" s="20">
        <v>0</v>
      </c>
      <c r="F14" s="67"/>
      <c r="G14" s="67"/>
      <c r="H14" s="67"/>
      <c r="I14" s="67"/>
      <c r="J14" s="67"/>
    </row>
    <row r="15" spans="1:12" x14ac:dyDescent="0.35">
      <c r="A15" s="18" t="s">
        <v>12</v>
      </c>
      <c r="B15" s="20">
        <v>0</v>
      </c>
      <c r="C15" s="20">
        <v>0</v>
      </c>
      <c r="D15" s="20">
        <v>0</v>
      </c>
      <c r="E15" s="20">
        <v>0</v>
      </c>
      <c r="F15" s="67"/>
      <c r="G15" s="67"/>
      <c r="H15" s="67"/>
      <c r="I15" s="67"/>
      <c r="J15" s="67"/>
    </row>
    <row r="16" spans="1:12" x14ac:dyDescent="0.35">
      <c r="A16" s="18" t="s">
        <v>50</v>
      </c>
      <c r="B16" s="20">
        <v>0</v>
      </c>
      <c r="C16" s="20">
        <v>0</v>
      </c>
      <c r="D16" s="20">
        <v>0</v>
      </c>
      <c r="E16" s="20">
        <v>0</v>
      </c>
      <c r="F16" s="67"/>
      <c r="G16" s="67"/>
      <c r="H16" s="67"/>
      <c r="I16" s="67"/>
      <c r="J16" s="67"/>
    </row>
    <row r="17" spans="1:10" x14ac:dyDescent="0.35">
      <c r="A17" s="18" t="s">
        <v>51</v>
      </c>
      <c r="B17" s="20">
        <v>0</v>
      </c>
      <c r="C17" s="20">
        <v>0</v>
      </c>
      <c r="D17" s="20">
        <v>0</v>
      </c>
      <c r="E17" s="20">
        <v>0</v>
      </c>
      <c r="F17" s="67"/>
      <c r="G17" s="67"/>
      <c r="H17" s="67"/>
      <c r="I17" s="67"/>
      <c r="J17" s="67"/>
    </row>
    <row r="18" spans="1:10" x14ac:dyDescent="0.35">
      <c r="A18" s="18" t="s">
        <v>52</v>
      </c>
      <c r="B18" s="20">
        <v>0</v>
      </c>
      <c r="C18" s="20">
        <v>0</v>
      </c>
      <c r="D18" s="20">
        <v>0</v>
      </c>
      <c r="E18" s="20">
        <v>0</v>
      </c>
      <c r="F18" s="67"/>
      <c r="G18" s="67"/>
      <c r="H18" s="67"/>
      <c r="I18" s="67"/>
      <c r="J18" s="67"/>
    </row>
    <row r="19" spans="1:10" x14ac:dyDescent="0.35">
      <c r="A19" s="18" t="s">
        <v>53</v>
      </c>
      <c r="B19" s="20">
        <v>0</v>
      </c>
      <c r="C19" s="20">
        <v>0</v>
      </c>
      <c r="D19" s="20">
        <v>0</v>
      </c>
      <c r="E19" s="20">
        <v>0</v>
      </c>
      <c r="F19" s="67"/>
      <c r="G19" s="67"/>
      <c r="H19" s="67"/>
      <c r="I19" s="67"/>
      <c r="J19" s="67"/>
    </row>
    <row r="20" spans="1:10" x14ac:dyDescent="0.35">
      <c r="A20" s="18" t="s">
        <v>54</v>
      </c>
      <c r="B20" s="20">
        <v>0</v>
      </c>
      <c r="C20" s="20">
        <v>0</v>
      </c>
      <c r="D20" s="20">
        <v>0</v>
      </c>
      <c r="E20" s="20">
        <v>0</v>
      </c>
      <c r="F20" s="67"/>
      <c r="G20" s="67"/>
      <c r="H20" s="67"/>
      <c r="I20" s="67"/>
      <c r="J20" s="67"/>
    </row>
    <row r="21" spans="1:10" x14ac:dyDescent="0.35">
      <c r="A21" s="18" t="s">
        <v>55</v>
      </c>
      <c r="B21" s="20">
        <v>0</v>
      </c>
      <c r="C21" s="20">
        <v>0</v>
      </c>
      <c r="D21" s="20">
        <v>0</v>
      </c>
      <c r="E21" s="20">
        <v>0</v>
      </c>
      <c r="F21" s="67"/>
      <c r="G21" s="67"/>
      <c r="H21" s="67"/>
      <c r="I21" s="67"/>
      <c r="J21" s="67"/>
    </row>
    <row r="22" spans="1:10" x14ac:dyDescent="0.35">
      <c r="A22" s="18" t="s">
        <v>56</v>
      </c>
      <c r="B22" s="20">
        <v>0</v>
      </c>
      <c r="C22" s="20">
        <v>0</v>
      </c>
      <c r="D22" s="20">
        <v>0</v>
      </c>
      <c r="E22" s="20">
        <v>0</v>
      </c>
      <c r="F22" s="67"/>
      <c r="G22" s="67"/>
      <c r="H22" s="67"/>
      <c r="I22" s="67"/>
      <c r="J22" s="67"/>
    </row>
    <row r="23" spans="1:10" x14ac:dyDescent="0.35">
      <c r="A23" s="18" t="s">
        <v>13</v>
      </c>
      <c r="B23" s="19">
        <f t="shared" ref="B23:E23" si="0">ROUND(B10*0.44,2)</f>
        <v>0</v>
      </c>
      <c r="C23" s="19">
        <f t="shared" si="0"/>
        <v>0</v>
      </c>
      <c r="D23" s="19">
        <f t="shared" si="0"/>
        <v>0</v>
      </c>
      <c r="E23" s="19">
        <f t="shared" si="0"/>
        <v>0</v>
      </c>
      <c r="F23" s="69"/>
      <c r="G23" s="69"/>
      <c r="H23" s="69"/>
      <c r="I23" s="69"/>
      <c r="J23" s="69"/>
    </row>
    <row r="24" spans="1:10" x14ac:dyDescent="0.35">
      <c r="A24" s="18" t="s">
        <v>14</v>
      </c>
      <c r="B24" s="19">
        <f t="shared" ref="B24:E24" si="1">ROUND(B11*0.18,2)</f>
        <v>0</v>
      </c>
      <c r="C24" s="19">
        <f t="shared" si="1"/>
        <v>0</v>
      </c>
      <c r="D24" s="19">
        <f t="shared" si="1"/>
        <v>0</v>
      </c>
      <c r="E24" s="19">
        <f t="shared" si="1"/>
        <v>0</v>
      </c>
      <c r="F24" s="69"/>
      <c r="G24" s="69"/>
      <c r="H24" s="69"/>
      <c r="I24" s="69"/>
      <c r="J24" s="69"/>
    </row>
    <row r="25" spans="1:10" x14ac:dyDescent="0.35">
      <c r="A25" s="18" t="s">
        <v>42</v>
      </c>
      <c r="B25" s="20">
        <v>0</v>
      </c>
      <c r="C25" s="20">
        <v>0</v>
      </c>
      <c r="D25" s="20">
        <v>0</v>
      </c>
      <c r="E25" s="20">
        <v>0</v>
      </c>
      <c r="F25" s="67"/>
      <c r="G25" s="67"/>
      <c r="H25" s="67"/>
      <c r="I25" s="67"/>
      <c r="J25" s="67"/>
    </row>
    <row r="26" spans="1:10" x14ac:dyDescent="0.35">
      <c r="A26" s="24" t="s">
        <v>15</v>
      </c>
      <c r="B26" s="22">
        <f t="shared" ref="B26:E26" si="2">SUM(B10:B24)-B25</f>
        <v>0</v>
      </c>
      <c r="C26" s="22">
        <f t="shared" si="2"/>
        <v>0</v>
      </c>
      <c r="D26" s="22">
        <f t="shared" si="2"/>
        <v>0</v>
      </c>
      <c r="E26" s="22">
        <f t="shared" si="2"/>
        <v>0</v>
      </c>
      <c r="F26" s="25"/>
    </row>
    <row r="27" spans="1:10" ht="15.5" x14ac:dyDescent="0.35">
      <c r="A27" s="12" t="s">
        <v>67</v>
      </c>
      <c r="B27" s="26"/>
      <c r="C27" s="26"/>
      <c r="D27" s="26"/>
      <c r="E27" s="26"/>
      <c r="F27" s="70"/>
      <c r="G27" s="70"/>
      <c r="H27" s="70"/>
      <c r="I27" s="70"/>
      <c r="J27" s="70"/>
    </row>
    <row r="28" spans="1:10" x14ac:dyDescent="0.35">
      <c r="A28" s="18" t="s">
        <v>16</v>
      </c>
      <c r="B28" s="19">
        <f>ROUND(B26*($B2/100),2)</f>
        <v>0</v>
      </c>
      <c r="C28" s="19">
        <f t="shared" ref="C28:E28" si="3">ROUND(C26*($B2/100),2)</f>
        <v>0</v>
      </c>
      <c r="D28" s="19">
        <f t="shared" si="3"/>
        <v>0</v>
      </c>
      <c r="E28" s="19">
        <f t="shared" si="3"/>
        <v>0</v>
      </c>
      <c r="F28" s="67"/>
      <c r="G28" s="67"/>
      <c r="H28" s="67"/>
      <c r="I28" s="67"/>
      <c r="J28" s="67"/>
    </row>
    <row r="29" spans="1:10" x14ac:dyDescent="0.35">
      <c r="A29" s="28" t="s">
        <v>17</v>
      </c>
      <c r="B29" s="29"/>
      <c r="C29" s="29"/>
      <c r="D29" s="29"/>
      <c r="E29" s="29"/>
      <c r="F29" s="68"/>
      <c r="G29" s="68"/>
      <c r="H29" s="68"/>
      <c r="I29" s="68"/>
      <c r="J29" s="68"/>
    </row>
    <row r="30" spans="1:10" x14ac:dyDescent="0.35">
      <c r="A30" s="18" t="s">
        <v>68</v>
      </c>
      <c r="B30" s="20">
        <v>0</v>
      </c>
      <c r="C30" s="20">
        <v>0</v>
      </c>
      <c r="D30" s="20">
        <v>0</v>
      </c>
      <c r="E30" s="20">
        <v>0</v>
      </c>
      <c r="F30" s="67"/>
      <c r="G30" s="67"/>
      <c r="H30" s="67"/>
      <c r="I30" s="67"/>
      <c r="J30" s="67"/>
    </row>
    <row r="31" spans="1:10" x14ac:dyDescent="0.35">
      <c r="A31" s="18" t="s">
        <v>69</v>
      </c>
      <c r="B31" s="20">
        <v>0</v>
      </c>
      <c r="C31" s="20">
        <v>0</v>
      </c>
      <c r="D31" s="20">
        <v>0</v>
      </c>
      <c r="E31" s="20">
        <v>0</v>
      </c>
      <c r="F31" s="67"/>
      <c r="G31" s="67"/>
      <c r="H31" s="67"/>
      <c r="I31" s="67"/>
      <c r="J31" s="67"/>
    </row>
    <row r="32" spans="1:10" x14ac:dyDescent="0.35">
      <c r="A32" s="18" t="s">
        <v>70</v>
      </c>
      <c r="B32" s="20">
        <v>0</v>
      </c>
      <c r="C32" s="20">
        <v>0</v>
      </c>
      <c r="D32" s="20">
        <v>0</v>
      </c>
      <c r="E32" s="20">
        <v>0</v>
      </c>
      <c r="F32" s="67"/>
      <c r="G32" s="67"/>
      <c r="H32" s="67"/>
      <c r="I32" s="67"/>
      <c r="J32" s="67"/>
    </row>
    <row r="33" spans="1:67" x14ac:dyDescent="0.35">
      <c r="A33" s="18" t="s">
        <v>71</v>
      </c>
      <c r="B33" s="20">
        <v>0</v>
      </c>
      <c r="C33" s="20">
        <v>0</v>
      </c>
      <c r="D33" s="20">
        <v>0</v>
      </c>
      <c r="E33" s="20">
        <v>0</v>
      </c>
      <c r="F33" s="67"/>
      <c r="G33" s="67"/>
      <c r="H33" s="67"/>
      <c r="I33" s="67"/>
      <c r="J33" s="67"/>
    </row>
    <row r="34" spans="1:67" x14ac:dyDescent="0.35">
      <c r="A34" s="18" t="s">
        <v>18</v>
      </c>
      <c r="B34" s="44">
        <f>SUM(B30:B33)</f>
        <v>0</v>
      </c>
      <c r="C34" s="44">
        <f t="shared" ref="C34:E34" si="4">SUM(C30:C33)</f>
        <v>0</v>
      </c>
      <c r="D34" s="44">
        <f t="shared" si="4"/>
        <v>0</v>
      </c>
      <c r="E34" s="44">
        <f t="shared" si="4"/>
        <v>0</v>
      </c>
      <c r="F34" s="45"/>
    </row>
    <row r="35" spans="1:67" x14ac:dyDescent="0.35">
      <c r="A35" s="28" t="s">
        <v>19</v>
      </c>
      <c r="B35" s="16">
        <f>B26-B28-B34</f>
        <v>0</v>
      </c>
      <c r="C35" s="16">
        <f>C26-C28-C34</f>
        <v>0</v>
      </c>
      <c r="D35" s="16">
        <f>D26-D28-D34</f>
        <v>0</v>
      </c>
      <c r="E35" s="16">
        <f>E26-E28-E34</f>
        <v>0</v>
      </c>
      <c r="F35" s="68"/>
      <c r="G35" s="68"/>
      <c r="H35" s="68"/>
      <c r="I35" s="68"/>
      <c r="J35" s="68"/>
    </row>
    <row r="36" spans="1:67" x14ac:dyDescent="0.35">
      <c r="A36" s="18" t="s">
        <v>72</v>
      </c>
      <c r="B36" s="20">
        <v>0</v>
      </c>
      <c r="C36" s="20">
        <v>0</v>
      </c>
      <c r="D36" s="20">
        <v>0</v>
      </c>
      <c r="E36" s="20">
        <v>0</v>
      </c>
      <c r="F36" s="67"/>
      <c r="G36" s="67"/>
      <c r="H36" s="67"/>
      <c r="I36" s="67"/>
      <c r="J36" s="67"/>
    </row>
    <row r="37" spans="1:67" x14ac:dyDescent="0.35">
      <c r="A37" s="18" t="s">
        <v>73</v>
      </c>
      <c r="B37" s="20">
        <v>0</v>
      </c>
      <c r="C37" s="20">
        <v>0</v>
      </c>
      <c r="D37" s="20">
        <v>0</v>
      </c>
      <c r="E37" s="20">
        <v>0</v>
      </c>
      <c r="F37" s="67"/>
      <c r="G37" s="67"/>
      <c r="H37" s="67"/>
      <c r="I37" s="67"/>
      <c r="J37" s="67"/>
    </row>
    <row r="38" spans="1:67" x14ac:dyDescent="0.35">
      <c r="A38" s="18" t="s">
        <v>20</v>
      </c>
      <c r="B38" s="19">
        <f t="shared" ref="B38:E38" si="5">B36+B37</f>
        <v>0</v>
      </c>
      <c r="C38" s="19">
        <f t="shared" si="5"/>
        <v>0</v>
      </c>
      <c r="D38" s="19">
        <f t="shared" si="5"/>
        <v>0</v>
      </c>
      <c r="E38" s="19">
        <f t="shared" si="5"/>
        <v>0</v>
      </c>
      <c r="F38" s="30"/>
      <c r="G38" s="60"/>
      <c r="H38" s="60"/>
      <c r="I38" s="60"/>
      <c r="J38" s="60"/>
      <c r="K38" s="60"/>
      <c r="L38" s="60"/>
      <c r="M38" s="60"/>
      <c r="N38" s="60"/>
      <c r="O38" s="60"/>
    </row>
    <row r="39" spans="1:67" x14ac:dyDescent="0.35">
      <c r="A39" s="31" t="s">
        <v>21</v>
      </c>
      <c r="B39" s="32">
        <f>B28+B34+B38</f>
        <v>0</v>
      </c>
      <c r="C39" s="32">
        <f>C28+C34+C38</f>
        <v>0</v>
      </c>
      <c r="D39" s="32">
        <f>D28+D34+D38</f>
        <v>0</v>
      </c>
      <c r="E39" s="32">
        <f>E28+E34+E38</f>
        <v>0</v>
      </c>
      <c r="F39" s="30"/>
      <c r="G39" s="60"/>
      <c r="H39" s="60"/>
      <c r="I39" s="60"/>
      <c r="J39" s="60"/>
      <c r="K39" s="60"/>
      <c r="L39" s="60"/>
      <c r="M39" s="60"/>
      <c r="N39" s="60"/>
      <c r="O39" s="60"/>
    </row>
    <row r="40" spans="1:67" x14ac:dyDescent="0.35">
      <c r="A40" s="4" t="s">
        <v>22</v>
      </c>
      <c r="B40" s="33" t="str">
        <f>IF(B26=B39,"Ja","Nej")</f>
        <v>Ja</v>
      </c>
      <c r="C40" s="33" t="str">
        <f>IF(C26=C39,"Ja","Nej")</f>
        <v>Ja</v>
      </c>
      <c r="D40" s="33" t="str">
        <f>IF(D26=D39,"Ja","Nej")</f>
        <v>Ja</v>
      </c>
      <c r="E40" s="33" t="str">
        <f>IF(E26=E39,"Ja","Nej")</f>
        <v>Ja</v>
      </c>
      <c r="F40" s="30"/>
      <c r="G40" s="60"/>
      <c r="H40" s="60"/>
      <c r="I40" s="60"/>
      <c r="J40" s="60"/>
      <c r="K40" s="60"/>
      <c r="L40" s="60"/>
      <c r="M40" s="60"/>
      <c r="N40" s="60"/>
      <c r="O40" s="60"/>
    </row>
    <row r="41" spans="1:67" x14ac:dyDescent="0.3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</row>
    <row r="42" spans="1:67" x14ac:dyDescent="0.3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</row>
    <row r="43" spans="1:67" x14ac:dyDescent="0.3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</row>
    <row r="44" spans="1:67" x14ac:dyDescent="0.3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</row>
    <row r="45" spans="1:67" x14ac:dyDescent="0.3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</row>
    <row r="46" spans="1:67" x14ac:dyDescent="0.3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</row>
    <row r="47" spans="1:67" x14ac:dyDescent="0.3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</row>
    <row r="48" spans="1:67" x14ac:dyDescent="0.3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</row>
    <row r="49" spans="1:67" x14ac:dyDescent="0.3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</row>
    <row r="50" spans="1:67" x14ac:dyDescent="0.3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</row>
    <row r="51" spans="1:67" x14ac:dyDescent="0.3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</row>
    <row r="52" spans="1:67" x14ac:dyDescent="0.3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</row>
    <row r="53" spans="1:67" x14ac:dyDescent="0.3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</row>
    <row r="54" spans="1:67" x14ac:dyDescent="0.3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</row>
    <row r="55" spans="1:67" x14ac:dyDescent="0.3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</row>
    <row r="56" spans="1:67" x14ac:dyDescent="0.3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</row>
    <row r="57" spans="1:67" x14ac:dyDescent="0.3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</row>
    <row r="58" spans="1:67" x14ac:dyDescent="0.3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67" x14ac:dyDescent="0.3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</row>
    <row r="60" spans="1:67" x14ac:dyDescent="0.3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</row>
    <row r="61" spans="1:67" x14ac:dyDescent="0.3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</row>
    <row r="62" spans="1:67" x14ac:dyDescent="0.3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</row>
    <row r="63" spans="1:67" x14ac:dyDescent="0.3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</row>
    <row r="64" spans="1:67" x14ac:dyDescent="0.3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</row>
    <row r="65" spans="1:67" x14ac:dyDescent="0.3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</row>
    <row r="66" spans="1:67" x14ac:dyDescent="0.3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</row>
    <row r="67" spans="1:67" x14ac:dyDescent="0.3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</row>
    <row r="68" spans="1:67" x14ac:dyDescent="0.3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</row>
    <row r="69" spans="1:67" x14ac:dyDescent="0.3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</row>
    <row r="70" spans="1:67" x14ac:dyDescent="0.3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</row>
    <row r="71" spans="1:67" x14ac:dyDescent="0.3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</row>
    <row r="72" spans="1:67" x14ac:dyDescent="0.3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</row>
    <row r="73" spans="1:67" x14ac:dyDescent="0.3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</row>
    <row r="74" spans="1:67" x14ac:dyDescent="0.3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</row>
    <row r="75" spans="1:67" x14ac:dyDescent="0.3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</row>
    <row r="76" spans="1:67" x14ac:dyDescent="0.3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</row>
    <row r="77" spans="1:67" x14ac:dyDescent="0.3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</row>
    <row r="78" spans="1:67" x14ac:dyDescent="0.3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</row>
    <row r="79" spans="1:67" x14ac:dyDescent="0.3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</row>
    <row r="80" spans="1:67" x14ac:dyDescent="0.3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</row>
    <row r="81" spans="1:67" x14ac:dyDescent="0.3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</row>
    <row r="82" spans="1:67" x14ac:dyDescent="0.3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</row>
    <row r="83" spans="1:67" x14ac:dyDescent="0.3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</row>
    <row r="84" spans="1:67" x14ac:dyDescent="0.3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</row>
    <row r="85" spans="1:67" x14ac:dyDescent="0.3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</row>
    <row r="86" spans="1:67" x14ac:dyDescent="0.3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</row>
    <row r="87" spans="1:67" x14ac:dyDescent="0.3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</row>
    <row r="88" spans="1:67" x14ac:dyDescent="0.3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</row>
    <row r="89" spans="1:67" x14ac:dyDescent="0.3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</row>
    <row r="90" spans="1:67" x14ac:dyDescent="0.3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</row>
    <row r="91" spans="1:67" x14ac:dyDescent="0.3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</row>
    <row r="92" spans="1:67" x14ac:dyDescent="0.3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</row>
    <row r="93" spans="1:67" x14ac:dyDescent="0.3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</row>
    <row r="94" spans="1:67" x14ac:dyDescent="0.3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</row>
    <row r="95" spans="1:67" x14ac:dyDescent="0.3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</row>
    <row r="96" spans="1:67" x14ac:dyDescent="0.3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</row>
    <row r="97" spans="1:67" x14ac:dyDescent="0.3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</row>
    <row r="98" spans="1:67" x14ac:dyDescent="0.3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</row>
    <row r="99" spans="1:67" x14ac:dyDescent="0.3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</row>
    <row r="100" spans="1:67" x14ac:dyDescent="0.3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</row>
    <row r="101" spans="1:67" x14ac:dyDescent="0.3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</row>
    <row r="102" spans="1:67" x14ac:dyDescent="0.3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</row>
    <row r="103" spans="1:67" x14ac:dyDescent="0.3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</row>
    <row r="104" spans="1:67" x14ac:dyDescent="0.3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</row>
    <row r="105" spans="1:67" x14ac:dyDescent="0.3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</row>
    <row r="106" spans="1:67" x14ac:dyDescent="0.3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</row>
    <row r="107" spans="1:67" x14ac:dyDescent="0.3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</row>
    <row r="108" spans="1:67" x14ac:dyDescent="0.3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</row>
    <row r="109" spans="1:67" x14ac:dyDescent="0.3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</row>
    <row r="110" spans="1:67" x14ac:dyDescent="0.3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</row>
    <row r="111" spans="1:67" x14ac:dyDescent="0.3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</row>
    <row r="112" spans="1:67" x14ac:dyDescent="0.3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</row>
    <row r="113" spans="1:67" x14ac:dyDescent="0.3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</row>
    <row r="114" spans="1:67" x14ac:dyDescent="0.3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</row>
    <row r="115" spans="1:67" x14ac:dyDescent="0.3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</row>
    <row r="116" spans="1:67" x14ac:dyDescent="0.3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</row>
    <row r="117" spans="1:67" x14ac:dyDescent="0.3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</row>
    <row r="118" spans="1:67" x14ac:dyDescent="0.3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</row>
    <row r="119" spans="1:67" x14ac:dyDescent="0.3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</row>
    <row r="120" spans="1:67" x14ac:dyDescent="0.3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</row>
    <row r="121" spans="1:67" x14ac:dyDescent="0.3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</row>
    <row r="122" spans="1:67" x14ac:dyDescent="0.3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</row>
    <row r="123" spans="1:67" x14ac:dyDescent="0.3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</row>
    <row r="124" spans="1:67" x14ac:dyDescent="0.3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</row>
    <row r="125" spans="1:67" x14ac:dyDescent="0.3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</row>
    <row r="126" spans="1:67" x14ac:dyDescent="0.3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</row>
    <row r="127" spans="1:67" x14ac:dyDescent="0.3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</row>
    <row r="128" spans="1:67" x14ac:dyDescent="0.3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</row>
    <row r="129" spans="1:67" x14ac:dyDescent="0.3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</row>
    <row r="130" spans="1:67" x14ac:dyDescent="0.3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</row>
    <row r="131" spans="1:67" x14ac:dyDescent="0.3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</row>
    <row r="132" spans="1:67" x14ac:dyDescent="0.3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</row>
    <row r="133" spans="1:67" x14ac:dyDescent="0.3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</row>
    <row r="134" spans="1:67" x14ac:dyDescent="0.3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</row>
    <row r="135" spans="1:67" x14ac:dyDescent="0.3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</row>
    <row r="136" spans="1:67" x14ac:dyDescent="0.3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</row>
    <row r="137" spans="1:67" x14ac:dyDescent="0.3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</row>
    <row r="138" spans="1:67" x14ac:dyDescent="0.3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</row>
    <row r="139" spans="1:67" x14ac:dyDescent="0.3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</row>
    <row r="140" spans="1:67" x14ac:dyDescent="0.3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</row>
    <row r="141" spans="1:67" x14ac:dyDescent="0.3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</row>
    <row r="142" spans="1:67" x14ac:dyDescent="0.3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</row>
    <row r="143" spans="1:67" x14ac:dyDescent="0.3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</row>
    <row r="144" spans="1:67" x14ac:dyDescent="0.3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</row>
    <row r="145" spans="1:67" x14ac:dyDescent="0.3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</row>
    <row r="146" spans="1:67" x14ac:dyDescent="0.3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</row>
    <row r="147" spans="1:67" x14ac:dyDescent="0.3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</row>
    <row r="148" spans="1:67" x14ac:dyDescent="0.3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</row>
    <row r="149" spans="1:67" x14ac:dyDescent="0.3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</row>
    <row r="150" spans="1:67" x14ac:dyDescent="0.3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</row>
    <row r="151" spans="1:67" x14ac:dyDescent="0.3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</row>
    <row r="152" spans="1:67" x14ac:dyDescent="0.3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</row>
    <row r="153" spans="1:67" x14ac:dyDescent="0.3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</row>
    <row r="154" spans="1:67" x14ac:dyDescent="0.3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</row>
    <row r="155" spans="1:67" x14ac:dyDescent="0.3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</row>
    <row r="156" spans="1:67" x14ac:dyDescent="0.3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</row>
    <row r="157" spans="1:67" x14ac:dyDescent="0.3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</row>
    <row r="158" spans="1:67" x14ac:dyDescent="0.3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</row>
    <row r="159" spans="1:67" x14ac:dyDescent="0.3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</row>
    <row r="160" spans="1:67" x14ac:dyDescent="0.3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</row>
    <row r="161" spans="1:67" x14ac:dyDescent="0.3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</row>
    <row r="162" spans="1:67" x14ac:dyDescent="0.3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</row>
    <row r="163" spans="1:67" x14ac:dyDescent="0.3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</row>
    <row r="164" spans="1:67" x14ac:dyDescent="0.3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</row>
    <row r="165" spans="1:67" x14ac:dyDescent="0.3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</row>
    <row r="166" spans="1:67" x14ac:dyDescent="0.3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</row>
    <row r="167" spans="1:67" x14ac:dyDescent="0.3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</row>
    <row r="168" spans="1:67" x14ac:dyDescent="0.3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</row>
    <row r="169" spans="1:67" x14ac:dyDescent="0.3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</row>
    <row r="170" spans="1:67" x14ac:dyDescent="0.3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</row>
    <row r="171" spans="1:67" x14ac:dyDescent="0.3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</row>
    <row r="172" spans="1:67" x14ac:dyDescent="0.3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</row>
    <row r="173" spans="1:67" x14ac:dyDescent="0.3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</row>
    <row r="174" spans="1:67" x14ac:dyDescent="0.3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</row>
    <row r="175" spans="1:67" x14ac:dyDescent="0.3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</row>
    <row r="176" spans="1:67" x14ac:dyDescent="0.3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</row>
    <row r="177" spans="1:67" x14ac:dyDescent="0.3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</row>
    <row r="178" spans="1:67" x14ac:dyDescent="0.3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</row>
    <row r="179" spans="1:67" x14ac:dyDescent="0.3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</row>
    <row r="180" spans="1:67" x14ac:dyDescent="0.3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</row>
    <row r="181" spans="1:67" x14ac:dyDescent="0.3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</row>
    <row r="182" spans="1:67" x14ac:dyDescent="0.3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</row>
    <row r="183" spans="1:67" x14ac:dyDescent="0.3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</row>
    <row r="184" spans="1:67" x14ac:dyDescent="0.3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</row>
    <row r="185" spans="1:67" x14ac:dyDescent="0.3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</row>
    <row r="186" spans="1:67" x14ac:dyDescent="0.3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</row>
    <row r="187" spans="1:67" x14ac:dyDescent="0.3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</row>
    <row r="188" spans="1:67" x14ac:dyDescent="0.3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</row>
    <row r="189" spans="1:67" x14ac:dyDescent="0.3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</row>
    <row r="190" spans="1:67" x14ac:dyDescent="0.3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</row>
    <row r="191" spans="1:67" x14ac:dyDescent="0.3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</row>
    <row r="192" spans="1:67" x14ac:dyDescent="0.3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</row>
    <row r="193" spans="1:67" x14ac:dyDescent="0.3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</row>
    <row r="194" spans="1:67" x14ac:dyDescent="0.3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</row>
    <row r="195" spans="1:67" x14ac:dyDescent="0.3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</row>
    <row r="196" spans="1:67" x14ac:dyDescent="0.3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</row>
    <row r="197" spans="1:67" x14ac:dyDescent="0.3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</row>
    <row r="198" spans="1:67" x14ac:dyDescent="0.3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</row>
    <row r="199" spans="1:67" x14ac:dyDescent="0.3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</row>
    <row r="200" spans="1:67" x14ac:dyDescent="0.3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</row>
    <row r="201" spans="1:67" x14ac:dyDescent="0.3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</row>
    <row r="202" spans="1:67" x14ac:dyDescent="0.3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</row>
    <row r="203" spans="1:67" x14ac:dyDescent="0.3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</row>
    <row r="204" spans="1:67" x14ac:dyDescent="0.3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</row>
    <row r="205" spans="1:67" x14ac:dyDescent="0.3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</row>
    <row r="206" spans="1:67" x14ac:dyDescent="0.3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</row>
    <row r="207" spans="1:67" x14ac:dyDescent="0.3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</row>
    <row r="208" spans="1:67" x14ac:dyDescent="0.3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</row>
    <row r="209" spans="1:67" x14ac:dyDescent="0.3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</row>
    <row r="210" spans="1:67" x14ac:dyDescent="0.3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</row>
    <row r="211" spans="1:67" x14ac:dyDescent="0.3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</row>
    <row r="212" spans="1:67" x14ac:dyDescent="0.3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</row>
    <row r="213" spans="1:67" x14ac:dyDescent="0.3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</row>
    <row r="214" spans="1:67" x14ac:dyDescent="0.3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</row>
    <row r="215" spans="1:67" x14ac:dyDescent="0.3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</row>
    <row r="216" spans="1:67" x14ac:dyDescent="0.3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</row>
    <row r="217" spans="1:67" x14ac:dyDescent="0.3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</row>
    <row r="218" spans="1:67" x14ac:dyDescent="0.3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</row>
    <row r="219" spans="1:67" x14ac:dyDescent="0.3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</row>
    <row r="220" spans="1:67" x14ac:dyDescent="0.3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</row>
    <row r="221" spans="1:67" x14ac:dyDescent="0.3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</row>
    <row r="222" spans="1:67" x14ac:dyDescent="0.3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</row>
    <row r="223" spans="1:67" x14ac:dyDescent="0.3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</row>
    <row r="224" spans="1:67" x14ac:dyDescent="0.3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</row>
    <row r="225" spans="1:67" x14ac:dyDescent="0.3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</row>
    <row r="226" spans="1:67" x14ac:dyDescent="0.3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</row>
    <row r="227" spans="1:67" x14ac:dyDescent="0.3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</row>
    <row r="228" spans="1:67" x14ac:dyDescent="0.3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</row>
    <row r="229" spans="1:67" x14ac:dyDescent="0.3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</row>
    <row r="230" spans="1:67" x14ac:dyDescent="0.3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</row>
    <row r="231" spans="1:67" x14ac:dyDescent="0.3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</row>
    <row r="232" spans="1:67" x14ac:dyDescent="0.3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</row>
    <row r="233" spans="1:67" x14ac:dyDescent="0.3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</row>
    <row r="234" spans="1:67" x14ac:dyDescent="0.3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</row>
    <row r="235" spans="1:67" x14ac:dyDescent="0.3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</row>
    <row r="236" spans="1:67" x14ac:dyDescent="0.3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</row>
    <row r="237" spans="1:67" x14ac:dyDescent="0.3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</row>
    <row r="238" spans="1:67" x14ac:dyDescent="0.3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</row>
    <row r="239" spans="1:67" x14ac:dyDescent="0.3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</row>
    <row r="240" spans="1:67" x14ac:dyDescent="0.3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</row>
    <row r="241" spans="1:67" x14ac:dyDescent="0.3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</row>
    <row r="242" spans="1:67" x14ac:dyDescent="0.3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</row>
    <row r="243" spans="1:67" x14ac:dyDescent="0.3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</row>
    <row r="244" spans="1:67" x14ac:dyDescent="0.3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</row>
    <row r="245" spans="1:67" x14ac:dyDescent="0.3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</row>
    <row r="246" spans="1:67" x14ac:dyDescent="0.3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</row>
    <row r="247" spans="1:67" x14ac:dyDescent="0.3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</row>
    <row r="248" spans="1:67" x14ac:dyDescent="0.3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</row>
    <row r="249" spans="1:67" x14ac:dyDescent="0.3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</row>
    <row r="250" spans="1:67" x14ac:dyDescent="0.3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</row>
    <row r="251" spans="1:67" x14ac:dyDescent="0.3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</row>
    <row r="252" spans="1:67" x14ac:dyDescent="0.3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</row>
    <row r="253" spans="1:67" x14ac:dyDescent="0.3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</row>
    <row r="254" spans="1:67" x14ac:dyDescent="0.3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</row>
    <row r="255" spans="1:67" x14ac:dyDescent="0.3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</row>
    <row r="256" spans="1:67" x14ac:dyDescent="0.3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</row>
    <row r="257" spans="1:67" x14ac:dyDescent="0.3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</row>
    <row r="258" spans="1:67" x14ac:dyDescent="0.3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</row>
    <row r="259" spans="1:67" x14ac:dyDescent="0.3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</row>
    <row r="260" spans="1:67" x14ac:dyDescent="0.3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</row>
    <row r="261" spans="1:67" x14ac:dyDescent="0.3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</row>
    <row r="262" spans="1:67" x14ac:dyDescent="0.3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</row>
    <row r="263" spans="1:67" x14ac:dyDescent="0.3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</row>
    <row r="264" spans="1:67" x14ac:dyDescent="0.3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</row>
    <row r="265" spans="1:67" x14ac:dyDescent="0.3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</row>
    <row r="266" spans="1:67" x14ac:dyDescent="0.3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</row>
    <row r="267" spans="1:67" x14ac:dyDescent="0.3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</row>
    <row r="268" spans="1:67" x14ac:dyDescent="0.3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</row>
    <row r="269" spans="1:67" x14ac:dyDescent="0.3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</row>
    <row r="270" spans="1:67" x14ac:dyDescent="0.3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</row>
    <row r="271" spans="1:67" x14ac:dyDescent="0.3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</row>
    <row r="272" spans="1:67" x14ac:dyDescent="0.3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</row>
    <row r="273" spans="1:67" x14ac:dyDescent="0.3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</row>
    <row r="274" spans="1:67" x14ac:dyDescent="0.3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</row>
    <row r="275" spans="1:67" x14ac:dyDescent="0.3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</row>
    <row r="276" spans="1:67" x14ac:dyDescent="0.3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</row>
    <row r="277" spans="1:67" x14ac:dyDescent="0.3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</row>
    <row r="278" spans="1:67" x14ac:dyDescent="0.3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</row>
    <row r="279" spans="1:67" x14ac:dyDescent="0.3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</row>
    <row r="280" spans="1:67" x14ac:dyDescent="0.3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</row>
    <row r="281" spans="1:67" x14ac:dyDescent="0.3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</row>
    <row r="282" spans="1:67" x14ac:dyDescent="0.3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</row>
    <row r="283" spans="1:67" x14ac:dyDescent="0.3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</row>
    <row r="284" spans="1:67" x14ac:dyDescent="0.3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</row>
    <row r="285" spans="1:67" x14ac:dyDescent="0.3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</row>
    <row r="286" spans="1:67" x14ac:dyDescent="0.3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</row>
    <row r="287" spans="1:67" x14ac:dyDescent="0.3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</row>
    <row r="288" spans="1:67" x14ac:dyDescent="0.3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</row>
    <row r="289" spans="1:67" x14ac:dyDescent="0.3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</row>
    <row r="290" spans="1:67" x14ac:dyDescent="0.3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</row>
    <row r="291" spans="1:67" x14ac:dyDescent="0.3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</row>
    <row r="292" spans="1:67" x14ac:dyDescent="0.3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</row>
    <row r="293" spans="1:67" x14ac:dyDescent="0.3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</row>
    <row r="294" spans="1:67" x14ac:dyDescent="0.3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</row>
    <row r="295" spans="1:67" x14ac:dyDescent="0.3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</row>
    <row r="296" spans="1:67" x14ac:dyDescent="0.3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</row>
    <row r="297" spans="1:67" x14ac:dyDescent="0.3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</row>
    <row r="298" spans="1:67" x14ac:dyDescent="0.3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</row>
    <row r="299" spans="1:67" x14ac:dyDescent="0.3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</row>
    <row r="300" spans="1:67" x14ac:dyDescent="0.3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</row>
    <row r="301" spans="1:67" x14ac:dyDescent="0.3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</row>
    <row r="302" spans="1:67" x14ac:dyDescent="0.3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</row>
    <row r="303" spans="1:67" x14ac:dyDescent="0.3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</row>
    <row r="304" spans="1:67" x14ac:dyDescent="0.3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</row>
    <row r="305" spans="1:67" x14ac:dyDescent="0.3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</row>
    <row r="306" spans="1:67" x14ac:dyDescent="0.3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</row>
    <row r="307" spans="1:67" x14ac:dyDescent="0.3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</row>
    <row r="308" spans="1:67" x14ac:dyDescent="0.3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</row>
    <row r="309" spans="1:67" x14ac:dyDescent="0.3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</row>
    <row r="310" spans="1:67" x14ac:dyDescent="0.3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</row>
    <row r="311" spans="1:67" x14ac:dyDescent="0.3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</row>
    <row r="312" spans="1:67" x14ac:dyDescent="0.3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</row>
    <row r="313" spans="1:67" x14ac:dyDescent="0.3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</row>
    <row r="314" spans="1:67" x14ac:dyDescent="0.3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</row>
    <row r="315" spans="1:67" x14ac:dyDescent="0.3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</row>
    <row r="316" spans="1:67" x14ac:dyDescent="0.3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</row>
    <row r="317" spans="1:67" x14ac:dyDescent="0.3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</row>
    <row r="318" spans="1:67" x14ac:dyDescent="0.3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</row>
    <row r="319" spans="1:67" x14ac:dyDescent="0.3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</row>
    <row r="320" spans="1:67" x14ac:dyDescent="0.3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</row>
    <row r="321" spans="1:67" x14ac:dyDescent="0.3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</row>
    <row r="322" spans="1:67" x14ac:dyDescent="0.3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</row>
    <row r="323" spans="1:67" x14ac:dyDescent="0.3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</row>
    <row r="324" spans="1:67" x14ac:dyDescent="0.3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</row>
    <row r="325" spans="1:67" x14ac:dyDescent="0.3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</row>
    <row r="326" spans="1:67" x14ac:dyDescent="0.3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</row>
    <row r="327" spans="1:67" x14ac:dyDescent="0.3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</row>
    <row r="328" spans="1:67" x14ac:dyDescent="0.3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</row>
    <row r="329" spans="1:67" x14ac:dyDescent="0.3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</row>
    <row r="330" spans="1:67" x14ac:dyDescent="0.3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</row>
    <row r="331" spans="1:67" x14ac:dyDescent="0.3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</row>
    <row r="332" spans="1:67" x14ac:dyDescent="0.3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</row>
    <row r="333" spans="1:67" x14ac:dyDescent="0.3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</row>
    <row r="334" spans="1:67" x14ac:dyDescent="0.3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</row>
    <row r="335" spans="1:67" x14ac:dyDescent="0.3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</row>
    <row r="336" spans="1:67" x14ac:dyDescent="0.3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</row>
    <row r="337" spans="1:67" x14ac:dyDescent="0.3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</row>
    <row r="338" spans="1:67" x14ac:dyDescent="0.3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</row>
    <row r="339" spans="1:67" x14ac:dyDescent="0.3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</row>
    <row r="340" spans="1:67" x14ac:dyDescent="0.3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</row>
    <row r="341" spans="1:67" x14ac:dyDescent="0.3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</row>
    <row r="342" spans="1:67" x14ac:dyDescent="0.3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</row>
    <row r="343" spans="1:67" x14ac:dyDescent="0.3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</row>
    <row r="344" spans="1:67" x14ac:dyDescent="0.3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</row>
    <row r="345" spans="1:67" x14ac:dyDescent="0.3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</row>
    <row r="346" spans="1:67" x14ac:dyDescent="0.3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</row>
    <row r="347" spans="1:67" x14ac:dyDescent="0.3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</row>
    <row r="348" spans="1:67" x14ac:dyDescent="0.3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</row>
    <row r="349" spans="1:67" x14ac:dyDescent="0.3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</row>
    <row r="350" spans="1:67" x14ac:dyDescent="0.3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</row>
    <row r="351" spans="1:67" x14ac:dyDescent="0.3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</row>
    <row r="352" spans="1:67" x14ac:dyDescent="0.3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</row>
    <row r="353" spans="1:67" x14ac:dyDescent="0.3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</row>
    <row r="354" spans="1:67" x14ac:dyDescent="0.3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</row>
    <row r="355" spans="1:67" x14ac:dyDescent="0.3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</row>
    <row r="356" spans="1:67" x14ac:dyDescent="0.3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</row>
    <row r="357" spans="1:67" x14ac:dyDescent="0.3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</row>
    <row r="358" spans="1:67" x14ac:dyDescent="0.3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</row>
    <row r="359" spans="1:67" x14ac:dyDescent="0.3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</row>
    <row r="360" spans="1:67" x14ac:dyDescent="0.3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</row>
    <row r="361" spans="1:67" x14ac:dyDescent="0.3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</row>
    <row r="362" spans="1:67" x14ac:dyDescent="0.3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</row>
    <row r="363" spans="1:67" x14ac:dyDescent="0.3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</row>
    <row r="364" spans="1:67" x14ac:dyDescent="0.3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</row>
    <row r="365" spans="1:67" x14ac:dyDescent="0.3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</row>
    <row r="366" spans="1:67" x14ac:dyDescent="0.3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</row>
    <row r="367" spans="1:67" x14ac:dyDescent="0.3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</row>
    <row r="368" spans="1:67" x14ac:dyDescent="0.3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</row>
    <row r="369" spans="1:67" x14ac:dyDescent="0.3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</row>
    <row r="370" spans="1:67" x14ac:dyDescent="0.3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</row>
    <row r="371" spans="1:67" x14ac:dyDescent="0.3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</row>
    <row r="372" spans="1:67" x14ac:dyDescent="0.3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</row>
    <row r="373" spans="1:67" x14ac:dyDescent="0.3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</row>
    <row r="374" spans="1:67" x14ac:dyDescent="0.3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</row>
    <row r="375" spans="1:67" x14ac:dyDescent="0.3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</row>
    <row r="376" spans="1:67" x14ac:dyDescent="0.3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</row>
    <row r="377" spans="1:67" x14ac:dyDescent="0.3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</row>
    <row r="378" spans="1:67" x14ac:dyDescent="0.3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</row>
    <row r="379" spans="1:67" x14ac:dyDescent="0.3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</row>
    <row r="380" spans="1:67" x14ac:dyDescent="0.3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</row>
    <row r="381" spans="1:67" x14ac:dyDescent="0.3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</row>
    <row r="382" spans="1:67" x14ac:dyDescent="0.3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</row>
    <row r="383" spans="1:67" x14ac:dyDescent="0.3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</row>
    <row r="384" spans="1:67" x14ac:dyDescent="0.3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</row>
    <row r="385" spans="1:67" x14ac:dyDescent="0.3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</row>
    <row r="386" spans="1:67" x14ac:dyDescent="0.3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</row>
    <row r="387" spans="1:67" x14ac:dyDescent="0.3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</row>
    <row r="388" spans="1:67" x14ac:dyDescent="0.3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</row>
    <row r="389" spans="1:67" x14ac:dyDescent="0.3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</row>
    <row r="390" spans="1:67" x14ac:dyDescent="0.3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</row>
    <row r="391" spans="1:67" x14ac:dyDescent="0.3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</row>
    <row r="392" spans="1:67" x14ac:dyDescent="0.3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</row>
    <row r="393" spans="1:67" x14ac:dyDescent="0.3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</row>
    <row r="394" spans="1:67" x14ac:dyDescent="0.3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</row>
    <row r="395" spans="1:67" x14ac:dyDescent="0.3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</row>
    <row r="396" spans="1:67" x14ac:dyDescent="0.3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</row>
    <row r="397" spans="1:67" x14ac:dyDescent="0.3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</row>
    <row r="398" spans="1:67" x14ac:dyDescent="0.3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</row>
    <row r="399" spans="1:67" x14ac:dyDescent="0.3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</row>
    <row r="400" spans="1:67" x14ac:dyDescent="0.3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</row>
    <row r="401" spans="1:67" x14ac:dyDescent="0.3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</row>
    <row r="402" spans="1:67" x14ac:dyDescent="0.3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</row>
    <row r="403" spans="1:67" x14ac:dyDescent="0.3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</row>
    <row r="404" spans="1:67" x14ac:dyDescent="0.3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</row>
    <row r="405" spans="1:67" x14ac:dyDescent="0.3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</row>
    <row r="406" spans="1:67" x14ac:dyDescent="0.3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</row>
    <row r="407" spans="1:67" x14ac:dyDescent="0.3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</row>
    <row r="408" spans="1:67" x14ac:dyDescent="0.3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</row>
    <row r="409" spans="1:67" x14ac:dyDescent="0.3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</row>
    <row r="410" spans="1:67" x14ac:dyDescent="0.3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</row>
    <row r="411" spans="1:67" x14ac:dyDescent="0.3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</row>
    <row r="412" spans="1:67" x14ac:dyDescent="0.3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</row>
    <row r="413" spans="1:67" x14ac:dyDescent="0.3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</row>
    <row r="414" spans="1:67" x14ac:dyDescent="0.3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</row>
    <row r="415" spans="1:67" x14ac:dyDescent="0.3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</row>
    <row r="416" spans="1:67" x14ac:dyDescent="0.3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</row>
    <row r="417" spans="1:67" x14ac:dyDescent="0.3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</row>
    <row r="418" spans="1:67" x14ac:dyDescent="0.3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</row>
    <row r="419" spans="1:67" x14ac:dyDescent="0.3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</row>
    <row r="420" spans="1:67" x14ac:dyDescent="0.3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</row>
    <row r="421" spans="1:67" x14ac:dyDescent="0.3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</row>
    <row r="422" spans="1:67" x14ac:dyDescent="0.3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</row>
    <row r="423" spans="1:67" x14ac:dyDescent="0.3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</row>
    <row r="424" spans="1:67" x14ac:dyDescent="0.3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</row>
    <row r="425" spans="1:67" x14ac:dyDescent="0.3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</row>
    <row r="426" spans="1:67" x14ac:dyDescent="0.3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</row>
    <row r="427" spans="1:67" x14ac:dyDescent="0.3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</row>
    <row r="428" spans="1:67" x14ac:dyDescent="0.3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</row>
    <row r="429" spans="1:67" x14ac:dyDescent="0.3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</row>
    <row r="430" spans="1:67" x14ac:dyDescent="0.3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</row>
    <row r="431" spans="1:67" x14ac:dyDescent="0.3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</row>
    <row r="432" spans="1:67" x14ac:dyDescent="0.3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</row>
    <row r="433" spans="1:67" x14ac:dyDescent="0.3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</row>
    <row r="434" spans="1:67" x14ac:dyDescent="0.3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</row>
    <row r="435" spans="1:67" x14ac:dyDescent="0.3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</row>
    <row r="436" spans="1:67" x14ac:dyDescent="0.3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</row>
    <row r="437" spans="1:67" x14ac:dyDescent="0.3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</row>
    <row r="438" spans="1:67" x14ac:dyDescent="0.3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</row>
    <row r="439" spans="1:67" x14ac:dyDescent="0.3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</row>
    <row r="440" spans="1:67" x14ac:dyDescent="0.3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</row>
    <row r="441" spans="1:67" x14ac:dyDescent="0.3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</row>
    <row r="442" spans="1:67" x14ac:dyDescent="0.3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</row>
    <row r="443" spans="1:67" x14ac:dyDescent="0.3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</row>
    <row r="444" spans="1:67" x14ac:dyDescent="0.3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</row>
    <row r="445" spans="1:67" x14ac:dyDescent="0.3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</row>
    <row r="446" spans="1:67" x14ac:dyDescent="0.3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</row>
    <row r="447" spans="1:67" x14ac:dyDescent="0.3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</row>
    <row r="448" spans="1:67" x14ac:dyDescent="0.3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</row>
    <row r="449" spans="1:67" x14ac:dyDescent="0.3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</row>
    <row r="450" spans="1:67" x14ac:dyDescent="0.3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</row>
    <row r="451" spans="1:67" x14ac:dyDescent="0.3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</row>
    <row r="452" spans="1:67" x14ac:dyDescent="0.3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</row>
    <row r="453" spans="1:67" x14ac:dyDescent="0.3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</row>
    <row r="454" spans="1:67" x14ac:dyDescent="0.3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</row>
    <row r="455" spans="1:67" x14ac:dyDescent="0.3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</row>
    <row r="456" spans="1:67" x14ac:dyDescent="0.3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</row>
    <row r="457" spans="1:67" x14ac:dyDescent="0.3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</row>
    <row r="458" spans="1:67" x14ac:dyDescent="0.3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</row>
    <row r="459" spans="1:67" x14ac:dyDescent="0.3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</row>
    <row r="460" spans="1:67" x14ac:dyDescent="0.3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</row>
    <row r="461" spans="1:67" x14ac:dyDescent="0.3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</row>
    <row r="462" spans="1:67" x14ac:dyDescent="0.3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</row>
    <row r="463" spans="1:67" x14ac:dyDescent="0.3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</row>
    <row r="464" spans="1:67" x14ac:dyDescent="0.3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</row>
    <row r="465" spans="1:67" x14ac:dyDescent="0.3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</row>
    <row r="466" spans="1:67" x14ac:dyDescent="0.3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</row>
    <row r="467" spans="1:67" x14ac:dyDescent="0.3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</row>
    <row r="468" spans="1:67" x14ac:dyDescent="0.3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</row>
    <row r="469" spans="1:67" x14ac:dyDescent="0.3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</row>
    <row r="470" spans="1:67" x14ac:dyDescent="0.3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</row>
    <row r="471" spans="1:67" x14ac:dyDescent="0.3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</row>
    <row r="472" spans="1:67" x14ac:dyDescent="0.3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</row>
    <row r="473" spans="1:67" x14ac:dyDescent="0.3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</row>
    <row r="474" spans="1:67" x14ac:dyDescent="0.3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</row>
    <row r="475" spans="1:67" x14ac:dyDescent="0.3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</row>
    <row r="476" spans="1:67" x14ac:dyDescent="0.3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</row>
    <row r="477" spans="1:67" x14ac:dyDescent="0.3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</row>
    <row r="478" spans="1:67" x14ac:dyDescent="0.3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</row>
    <row r="479" spans="1:67" x14ac:dyDescent="0.3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</row>
    <row r="480" spans="1:67" x14ac:dyDescent="0.3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</row>
    <row r="481" spans="1:67" x14ac:dyDescent="0.3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</row>
    <row r="482" spans="1:67" x14ac:dyDescent="0.3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</row>
    <row r="483" spans="1:67" x14ac:dyDescent="0.3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</row>
    <row r="484" spans="1:67" x14ac:dyDescent="0.3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</row>
    <row r="485" spans="1:67" x14ac:dyDescent="0.3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</row>
    <row r="486" spans="1:67" x14ac:dyDescent="0.3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</row>
    <row r="487" spans="1:67" x14ac:dyDescent="0.3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</row>
    <row r="488" spans="1:67" x14ac:dyDescent="0.3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</row>
    <row r="489" spans="1:67" x14ac:dyDescent="0.3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</row>
    <row r="490" spans="1:67" x14ac:dyDescent="0.3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</row>
    <row r="491" spans="1:67" x14ac:dyDescent="0.3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</row>
    <row r="492" spans="1:67" x14ac:dyDescent="0.3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</row>
    <row r="493" spans="1:67" x14ac:dyDescent="0.3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</row>
    <row r="494" spans="1:67" x14ac:dyDescent="0.3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</row>
    <row r="495" spans="1:67" x14ac:dyDescent="0.3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</row>
    <row r="496" spans="1:67" x14ac:dyDescent="0.3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</row>
    <row r="497" spans="1:67" x14ac:dyDescent="0.3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</row>
    <row r="498" spans="1:67" x14ac:dyDescent="0.3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</row>
    <row r="499" spans="1:67" x14ac:dyDescent="0.3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</row>
    <row r="500" spans="1:67" x14ac:dyDescent="0.3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</row>
    <row r="501" spans="1:67" x14ac:dyDescent="0.3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</row>
    <row r="502" spans="1:67" x14ac:dyDescent="0.3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</row>
    <row r="503" spans="1:67" x14ac:dyDescent="0.3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</row>
    <row r="504" spans="1:67" x14ac:dyDescent="0.3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</row>
    <row r="505" spans="1:67" x14ac:dyDescent="0.3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</row>
    <row r="506" spans="1:67" x14ac:dyDescent="0.3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</row>
    <row r="507" spans="1:67" x14ac:dyDescent="0.3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</row>
    <row r="508" spans="1:67" x14ac:dyDescent="0.3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</row>
    <row r="509" spans="1:67" x14ac:dyDescent="0.3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</row>
    <row r="510" spans="1:67" x14ac:dyDescent="0.3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</row>
    <row r="511" spans="1:67" x14ac:dyDescent="0.3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</row>
    <row r="512" spans="1:67" x14ac:dyDescent="0.3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</row>
    <row r="513" spans="1:67" x14ac:dyDescent="0.3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</row>
    <row r="514" spans="1:67" x14ac:dyDescent="0.3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</row>
    <row r="515" spans="1:67" x14ac:dyDescent="0.3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</row>
    <row r="516" spans="1:67" x14ac:dyDescent="0.3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</row>
    <row r="517" spans="1:67" x14ac:dyDescent="0.3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</row>
    <row r="518" spans="1:67" x14ac:dyDescent="0.3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</row>
    <row r="519" spans="1:67" x14ac:dyDescent="0.3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</row>
    <row r="520" spans="1:67" x14ac:dyDescent="0.3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</row>
    <row r="521" spans="1:67" x14ac:dyDescent="0.3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</row>
    <row r="522" spans="1:67" x14ac:dyDescent="0.3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</row>
    <row r="523" spans="1:67" x14ac:dyDescent="0.3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</row>
    <row r="524" spans="1:67" x14ac:dyDescent="0.3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</row>
    <row r="525" spans="1:67" x14ac:dyDescent="0.3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</row>
    <row r="526" spans="1:67" x14ac:dyDescent="0.3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</row>
    <row r="527" spans="1:67" x14ac:dyDescent="0.3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</row>
    <row r="528" spans="1:67" x14ac:dyDescent="0.3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</row>
    <row r="529" spans="1:67" x14ac:dyDescent="0.3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</row>
    <row r="530" spans="1:67" x14ac:dyDescent="0.3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</row>
    <row r="531" spans="1:67" x14ac:dyDescent="0.3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</row>
    <row r="532" spans="1:67" x14ac:dyDescent="0.3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</row>
    <row r="533" spans="1:67" x14ac:dyDescent="0.3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</row>
    <row r="534" spans="1:67" x14ac:dyDescent="0.3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</row>
    <row r="535" spans="1:67" x14ac:dyDescent="0.3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</row>
    <row r="536" spans="1:67" x14ac:dyDescent="0.3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</row>
    <row r="537" spans="1:67" x14ac:dyDescent="0.3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</row>
    <row r="538" spans="1:67" x14ac:dyDescent="0.3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</row>
    <row r="539" spans="1:67" x14ac:dyDescent="0.3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</row>
    <row r="540" spans="1:67" x14ac:dyDescent="0.3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</row>
    <row r="541" spans="1:67" x14ac:dyDescent="0.3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</row>
    <row r="542" spans="1:67" x14ac:dyDescent="0.3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</row>
    <row r="543" spans="1:67" x14ac:dyDescent="0.3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</row>
    <row r="544" spans="1:67" x14ac:dyDescent="0.3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</row>
    <row r="545" spans="1:67" x14ac:dyDescent="0.3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</row>
    <row r="546" spans="1:67" x14ac:dyDescent="0.3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</row>
    <row r="547" spans="1:67" x14ac:dyDescent="0.3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</row>
    <row r="548" spans="1:67" x14ac:dyDescent="0.3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</row>
    <row r="549" spans="1:67" x14ac:dyDescent="0.3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</row>
    <row r="550" spans="1:67" x14ac:dyDescent="0.3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</row>
    <row r="551" spans="1:67" x14ac:dyDescent="0.3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</row>
    <row r="552" spans="1:67" x14ac:dyDescent="0.3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</row>
    <row r="553" spans="1:67" x14ac:dyDescent="0.3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</row>
    <row r="554" spans="1:67" x14ac:dyDescent="0.3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</row>
    <row r="555" spans="1:67" x14ac:dyDescent="0.3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</row>
    <row r="556" spans="1:67" x14ac:dyDescent="0.3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</row>
    <row r="557" spans="1:67" x14ac:dyDescent="0.3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</row>
    <row r="558" spans="1:67" x14ac:dyDescent="0.3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</row>
    <row r="559" spans="1:67" x14ac:dyDescent="0.3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</row>
    <row r="560" spans="1:67" x14ac:dyDescent="0.3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</row>
    <row r="561" spans="1:67" x14ac:dyDescent="0.3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</row>
    <row r="562" spans="1:67" x14ac:dyDescent="0.3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</row>
    <row r="563" spans="1:67" x14ac:dyDescent="0.3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</row>
    <row r="564" spans="1:67" x14ac:dyDescent="0.3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</row>
    <row r="565" spans="1:67" x14ac:dyDescent="0.3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</row>
    <row r="566" spans="1:67" x14ac:dyDescent="0.3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</row>
    <row r="567" spans="1:67" x14ac:dyDescent="0.3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</row>
    <row r="568" spans="1:67" x14ac:dyDescent="0.3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</row>
    <row r="569" spans="1:67" x14ac:dyDescent="0.3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</row>
    <row r="570" spans="1:67" x14ac:dyDescent="0.3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</row>
    <row r="571" spans="1:67" x14ac:dyDescent="0.3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</row>
    <row r="572" spans="1:67" x14ac:dyDescent="0.3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</row>
    <row r="573" spans="1:67" x14ac:dyDescent="0.3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</row>
    <row r="574" spans="1:67" x14ac:dyDescent="0.3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</row>
    <row r="575" spans="1:67" x14ac:dyDescent="0.3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</row>
    <row r="576" spans="1:67" x14ac:dyDescent="0.3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</row>
    <row r="577" spans="1:67" x14ac:dyDescent="0.3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</row>
    <row r="578" spans="1:67" x14ac:dyDescent="0.3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</row>
    <row r="579" spans="1:67" x14ac:dyDescent="0.3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</row>
    <row r="580" spans="1:67" x14ac:dyDescent="0.3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</row>
    <row r="581" spans="1:67" x14ac:dyDescent="0.3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</row>
    <row r="582" spans="1:67" x14ac:dyDescent="0.3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</row>
    <row r="583" spans="1:67" x14ac:dyDescent="0.3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</row>
    <row r="584" spans="1:67" x14ac:dyDescent="0.3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</row>
    <row r="585" spans="1:67" x14ac:dyDescent="0.3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</row>
    <row r="586" spans="1:67" x14ac:dyDescent="0.3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</row>
    <row r="587" spans="1:67" x14ac:dyDescent="0.3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</row>
    <row r="588" spans="1:67" x14ac:dyDescent="0.3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</row>
    <row r="589" spans="1:67" x14ac:dyDescent="0.3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</row>
    <row r="590" spans="1:67" x14ac:dyDescent="0.3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</row>
    <row r="591" spans="1:67" x14ac:dyDescent="0.3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</row>
    <row r="592" spans="1:67" x14ac:dyDescent="0.3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</row>
    <row r="593" spans="1:67" x14ac:dyDescent="0.3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</row>
    <row r="594" spans="1:67" x14ac:dyDescent="0.3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</row>
    <row r="595" spans="1:67" x14ac:dyDescent="0.3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</row>
    <row r="596" spans="1:67" x14ac:dyDescent="0.3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</row>
    <row r="597" spans="1:67" x14ac:dyDescent="0.3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</row>
    <row r="598" spans="1:67" x14ac:dyDescent="0.3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</row>
    <row r="599" spans="1:67" x14ac:dyDescent="0.3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</row>
    <row r="600" spans="1:67" x14ac:dyDescent="0.3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</row>
    <row r="601" spans="1:67" x14ac:dyDescent="0.3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</row>
    <row r="602" spans="1:67" x14ac:dyDescent="0.3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</row>
    <row r="603" spans="1:67" x14ac:dyDescent="0.3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</row>
    <row r="604" spans="1:67" x14ac:dyDescent="0.3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</row>
    <row r="605" spans="1:67" x14ac:dyDescent="0.3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</row>
    <row r="606" spans="1:67" x14ac:dyDescent="0.3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</row>
    <row r="607" spans="1:67" x14ac:dyDescent="0.3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</row>
    <row r="608" spans="1:67" x14ac:dyDescent="0.3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</row>
    <row r="609" spans="1:67" x14ac:dyDescent="0.3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</row>
    <row r="610" spans="1:67" x14ac:dyDescent="0.3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</row>
    <row r="611" spans="1:67" x14ac:dyDescent="0.3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</row>
    <row r="612" spans="1:67" x14ac:dyDescent="0.3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</row>
    <row r="613" spans="1:67" x14ac:dyDescent="0.3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</row>
    <row r="614" spans="1:67" x14ac:dyDescent="0.3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</row>
    <row r="615" spans="1:67" x14ac:dyDescent="0.3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</row>
    <row r="616" spans="1:67" x14ac:dyDescent="0.3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</row>
    <row r="617" spans="1:67" x14ac:dyDescent="0.3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</row>
    <row r="618" spans="1:67" x14ac:dyDescent="0.3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</row>
    <row r="619" spans="1:67" x14ac:dyDescent="0.3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</row>
    <row r="620" spans="1:67" x14ac:dyDescent="0.3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</row>
    <row r="621" spans="1:67" x14ac:dyDescent="0.3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</row>
    <row r="622" spans="1:67" x14ac:dyDescent="0.3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</row>
    <row r="623" spans="1:67" x14ac:dyDescent="0.3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</row>
    <row r="624" spans="1:67" x14ac:dyDescent="0.3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</row>
    <row r="625" spans="1:67" x14ac:dyDescent="0.3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</row>
    <row r="626" spans="1:67" x14ac:dyDescent="0.3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</row>
    <row r="627" spans="1:67" x14ac:dyDescent="0.3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</row>
    <row r="628" spans="1:67" x14ac:dyDescent="0.3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</row>
    <row r="629" spans="1:67" x14ac:dyDescent="0.3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</row>
    <row r="630" spans="1:67" x14ac:dyDescent="0.3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</row>
    <row r="631" spans="1:67" x14ac:dyDescent="0.3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</row>
    <row r="632" spans="1:67" x14ac:dyDescent="0.3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</row>
    <row r="633" spans="1:67" x14ac:dyDescent="0.3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</row>
    <row r="634" spans="1:67" x14ac:dyDescent="0.3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</row>
    <row r="635" spans="1:67" x14ac:dyDescent="0.3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</row>
    <row r="636" spans="1:67" x14ac:dyDescent="0.3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</row>
    <row r="637" spans="1:67" x14ac:dyDescent="0.3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</row>
    <row r="638" spans="1:67" x14ac:dyDescent="0.3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</row>
    <row r="639" spans="1:67" x14ac:dyDescent="0.3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</row>
    <row r="640" spans="1:67" x14ac:dyDescent="0.3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</row>
    <row r="641" spans="1:67" x14ac:dyDescent="0.3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</row>
    <row r="642" spans="1:67" x14ac:dyDescent="0.3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</row>
    <row r="643" spans="1:67" x14ac:dyDescent="0.3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</row>
    <row r="644" spans="1:67" x14ac:dyDescent="0.3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</row>
    <row r="645" spans="1:67" x14ac:dyDescent="0.3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</row>
    <row r="646" spans="1:67" x14ac:dyDescent="0.3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</row>
    <row r="647" spans="1:67" x14ac:dyDescent="0.3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</row>
    <row r="648" spans="1:67" x14ac:dyDescent="0.3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</row>
    <row r="649" spans="1:67" x14ac:dyDescent="0.3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</row>
    <row r="650" spans="1:67" x14ac:dyDescent="0.3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</row>
    <row r="651" spans="1:67" x14ac:dyDescent="0.3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</row>
    <row r="652" spans="1:67" x14ac:dyDescent="0.3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</row>
    <row r="653" spans="1:67" x14ac:dyDescent="0.3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</row>
    <row r="654" spans="1:67" x14ac:dyDescent="0.3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</row>
    <row r="655" spans="1:67" x14ac:dyDescent="0.3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</row>
    <row r="656" spans="1:67" x14ac:dyDescent="0.3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</row>
    <row r="657" spans="1:67" x14ac:dyDescent="0.3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</row>
    <row r="658" spans="1:67" x14ac:dyDescent="0.3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</row>
    <row r="659" spans="1:67" x14ac:dyDescent="0.3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</row>
    <row r="660" spans="1:67" x14ac:dyDescent="0.3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</row>
    <row r="661" spans="1:67" x14ac:dyDescent="0.3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</row>
    <row r="662" spans="1:67" x14ac:dyDescent="0.3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</row>
    <row r="663" spans="1:67" x14ac:dyDescent="0.3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</row>
    <row r="664" spans="1:67" x14ac:dyDescent="0.3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</row>
    <row r="665" spans="1:67" x14ac:dyDescent="0.3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</row>
    <row r="666" spans="1:67" x14ac:dyDescent="0.3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</row>
    <row r="667" spans="1:67" x14ac:dyDescent="0.3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</row>
    <row r="668" spans="1:67" x14ac:dyDescent="0.3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</row>
    <row r="669" spans="1:67" x14ac:dyDescent="0.3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</row>
    <row r="670" spans="1:67" x14ac:dyDescent="0.3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</row>
    <row r="671" spans="1:67" x14ac:dyDescent="0.3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</row>
    <row r="672" spans="1:67" x14ac:dyDescent="0.3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</row>
    <row r="673" spans="1:67" x14ac:dyDescent="0.3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</row>
    <row r="674" spans="1:67" x14ac:dyDescent="0.3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</row>
    <row r="675" spans="1:67" x14ac:dyDescent="0.3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</row>
    <row r="676" spans="1:67" x14ac:dyDescent="0.3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</row>
    <row r="677" spans="1:67" x14ac:dyDescent="0.3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  <c r="BA677" s="60"/>
      <c r="BB677" s="60"/>
      <c r="BC677" s="60"/>
      <c r="BD677" s="60"/>
      <c r="BE677" s="60"/>
      <c r="BF677" s="60"/>
      <c r="BG677" s="60"/>
      <c r="BH677" s="60"/>
      <c r="BI677" s="60"/>
      <c r="BJ677" s="60"/>
      <c r="BK677" s="60"/>
      <c r="BL677" s="60"/>
      <c r="BM677" s="60"/>
      <c r="BN677" s="60"/>
      <c r="BO677" s="60"/>
    </row>
    <row r="678" spans="1:67" x14ac:dyDescent="0.3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</row>
    <row r="679" spans="1:67" x14ac:dyDescent="0.3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</row>
    <row r="680" spans="1:67" x14ac:dyDescent="0.3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</row>
    <row r="681" spans="1:67" x14ac:dyDescent="0.35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</row>
    <row r="682" spans="1:67" x14ac:dyDescent="0.35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</row>
    <row r="683" spans="1:67" x14ac:dyDescent="0.35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</row>
    <row r="684" spans="1:67" x14ac:dyDescent="0.35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</row>
    <row r="685" spans="1:67" x14ac:dyDescent="0.35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</row>
    <row r="686" spans="1:67" x14ac:dyDescent="0.35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</row>
    <row r="687" spans="1:67" x14ac:dyDescent="0.35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</row>
    <row r="688" spans="1:67" x14ac:dyDescent="0.35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</row>
    <row r="689" spans="1:67" x14ac:dyDescent="0.35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</row>
    <row r="690" spans="1:67" x14ac:dyDescent="0.35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  <c r="BG690" s="60"/>
      <c r="BH690" s="60"/>
      <c r="BI690" s="60"/>
      <c r="BJ690" s="60"/>
      <c r="BK690" s="60"/>
      <c r="BL690" s="60"/>
      <c r="BM690" s="60"/>
      <c r="BN690" s="60"/>
      <c r="BO690" s="60"/>
    </row>
    <row r="691" spans="1:67" x14ac:dyDescent="0.35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</row>
    <row r="692" spans="1:67" x14ac:dyDescent="0.35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</row>
    <row r="693" spans="1:67" x14ac:dyDescent="0.35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</row>
    <row r="694" spans="1:67" x14ac:dyDescent="0.35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</row>
    <row r="695" spans="1:67" x14ac:dyDescent="0.35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</row>
    <row r="696" spans="1:67" x14ac:dyDescent="0.35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</row>
    <row r="697" spans="1:67" x14ac:dyDescent="0.35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</row>
    <row r="698" spans="1:67" x14ac:dyDescent="0.35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</row>
    <row r="699" spans="1:67" x14ac:dyDescent="0.35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</row>
    <row r="700" spans="1:67" x14ac:dyDescent="0.35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</row>
    <row r="701" spans="1:67" x14ac:dyDescent="0.35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</row>
    <row r="702" spans="1:67" x14ac:dyDescent="0.35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</row>
    <row r="703" spans="1:67" x14ac:dyDescent="0.35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</row>
    <row r="704" spans="1:67" x14ac:dyDescent="0.35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</row>
    <row r="705" spans="1:67" x14ac:dyDescent="0.35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</row>
    <row r="706" spans="1:67" x14ac:dyDescent="0.35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</row>
    <row r="707" spans="1:67" x14ac:dyDescent="0.35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</row>
    <row r="708" spans="1:67" x14ac:dyDescent="0.35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</row>
    <row r="709" spans="1:67" x14ac:dyDescent="0.35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</row>
    <row r="710" spans="1:67" x14ac:dyDescent="0.35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</row>
    <row r="711" spans="1:67" x14ac:dyDescent="0.35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</row>
    <row r="712" spans="1:67" x14ac:dyDescent="0.35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</row>
    <row r="713" spans="1:67" x14ac:dyDescent="0.35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</row>
    <row r="714" spans="1:67" x14ac:dyDescent="0.35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</row>
    <row r="715" spans="1:67" x14ac:dyDescent="0.35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</row>
    <row r="716" spans="1:67" x14ac:dyDescent="0.35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</row>
    <row r="717" spans="1:67" x14ac:dyDescent="0.35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</row>
    <row r="718" spans="1:67" x14ac:dyDescent="0.35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</row>
    <row r="719" spans="1:67" x14ac:dyDescent="0.35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</row>
    <row r="720" spans="1:67" x14ac:dyDescent="0.35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</row>
    <row r="721" spans="1:67" x14ac:dyDescent="0.35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</row>
    <row r="722" spans="1:67" x14ac:dyDescent="0.35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</row>
    <row r="723" spans="1:67" x14ac:dyDescent="0.35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</row>
    <row r="724" spans="1:67" x14ac:dyDescent="0.35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</row>
    <row r="725" spans="1:67" x14ac:dyDescent="0.35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</row>
    <row r="726" spans="1:67" x14ac:dyDescent="0.35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</row>
    <row r="727" spans="1:67" x14ac:dyDescent="0.35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</row>
    <row r="728" spans="1:67" x14ac:dyDescent="0.35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</row>
    <row r="729" spans="1:67" x14ac:dyDescent="0.35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</row>
    <row r="730" spans="1:67" x14ac:dyDescent="0.35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</row>
    <row r="731" spans="1:67" x14ac:dyDescent="0.35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</row>
    <row r="732" spans="1:67" x14ac:dyDescent="0.35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</row>
    <row r="733" spans="1:67" x14ac:dyDescent="0.35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</row>
    <row r="734" spans="1:67" x14ac:dyDescent="0.35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</row>
    <row r="735" spans="1:67" x14ac:dyDescent="0.35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</row>
    <row r="736" spans="1:67" x14ac:dyDescent="0.35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</row>
    <row r="737" spans="1:67" x14ac:dyDescent="0.35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</row>
    <row r="738" spans="1:67" x14ac:dyDescent="0.35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</row>
    <row r="739" spans="1:67" x14ac:dyDescent="0.35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  <c r="BA739" s="60"/>
      <c r="BB739" s="60"/>
      <c r="BC739" s="60"/>
      <c r="BD739" s="60"/>
      <c r="BE739" s="60"/>
      <c r="BF739" s="60"/>
      <c r="BG739" s="60"/>
      <c r="BH739" s="60"/>
      <c r="BI739" s="60"/>
      <c r="BJ739" s="60"/>
      <c r="BK739" s="60"/>
      <c r="BL739" s="60"/>
      <c r="BM739" s="60"/>
      <c r="BN739" s="60"/>
      <c r="BO739" s="60"/>
    </row>
    <row r="740" spans="1:67" x14ac:dyDescent="0.35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</row>
    <row r="741" spans="1:67" x14ac:dyDescent="0.35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</row>
    <row r="742" spans="1:67" x14ac:dyDescent="0.35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</row>
    <row r="743" spans="1:67" x14ac:dyDescent="0.35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</row>
    <row r="744" spans="1:67" x14ac:dyDescent="0.35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</row>
    <row r="745" spans="1:67" x14ac:dyDescent="0.35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</row>
    <row r="746" spans="1:67" x14ac:dyDescent="0.35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</row>
    <row r="747" spans="1:67" x14ac:dyDescent="0.35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</row>
    <row r="748" spans="1:67" x14ac:dyDescent="0.35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</row>
    <row r="749" spans="1:67" x14ac:dyDescent="0.35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</row>
    <row r="750" spans="1:67" x14ac:dyDescent="0.35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</row>
    <row r="751" spans="1:67" x14ac:dyDescent="0.35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</row>
    <row r="752" spans="1:67" x14ac:dyDescent="0.35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</row>
    <row r="753" spans="1:67" x14ac:dyDescent="0.35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</row>
    <row r="754" spans="1:67" x14ac:dyDescent="0.35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</row>
    <row r="755" spans="1:67" x14ac:dyDescent="0.35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</row>
    <row r="756" spans="1:67" x14ac:dyDescent="0.35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</row>
    <row r="757" spans="1:67" x14ac:dyDescent="0.35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</row>
    <row r="758" spans="1:67" x14ac:dyDescent="0.35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</row>
    <row r="759" spans="1:67" x14ac:dyDescent="0.35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</row>
    <row r="760" spans="1:67" x14ac:dyDescent="0.35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</row>
    <row r="761" spans="1:67" x14ac:dyDescent="0.35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</row>
    <row r="762" spans="1:67" x14ac:dyDescent="0.35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</row>
    <row r="763" spans="1:67" x14ac:dyDescent="0.35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</row>
    <row r="764" spans="1:67" x14ac:dyDescent="0.35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</row>
    <row r="765" spans="1:67" x14ac:dyDescent="0.35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</row>
    <row r="766" spans="1:67" x14ac:dyDescent="0.35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</row>
    <row r="767" spans="1:67" x14ac:dyDescent="0.35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</row>
    <row r="768" spans="1:67" x14ac:dyDescent="0.35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</row>
    <row r="769" spans="1:67" x14ac:dyDescent="0.35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</row>
    <row r="770" spans="1:67" x14ac:dyDescent="0.35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</row>
    <row r="771" spans="1:67" x14ac:dyDescent="0.35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</row>
    <row r="772" spans="1:67" x14ac:dyDescent="0.35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</row>
    <row r="773" spans="1:67" x14ac:dyDescent="0.35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</row>
    <row r="774" spans="1:67" x14ac:dyDescent="0.35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</row>
    <row r="775" spans="1:67" x14ac:dyDescent="0.35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</row>
    <row r="776" spans="1:67" x14ac:dyDescent="0.35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</row>
    <row r="777" spans="1:67" x14ac:dyDescent="0.35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</row>
    <row r="778" spans="1:67" x14ac:dyDescent="0.35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</row>
    <row r="779" spans="1:67" x14ac:dyDescent="0.35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</row>
    <row r="780" spans="1:67" x14ac:dyDescent="0.35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</row>
    <row r="781" spans="1:67" x14ac:dyDescent="0.35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</row>
    <row r="782" spans="1:67" x14ac:dyDescent="0.35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</row>
    <row r="783" spans="1:67" x14ac:dyDescent="0.35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</row>
    <row r="784" spans="1:67" x14ac:dyDescent="0.35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</row>
    <row r="785" spans="1:67" x14ac:dyDescent="0.35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/>
    </row>
    <row r="786" spans="1:67" x14ac:dyDescent="0.35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</row>
    <row r="787" spans="1:67" x14ac:dyDescent="0.35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</row>
    <row r="788" spans="1:67" x14ac:dyDescent="0.35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</row>
    <row r="789" spans="1:67" x14ac:dyDescent="0.35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</row>
    <row r="790" spans="1:67" x14ac:dyDescent="0.35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/>
      <c r="BM790" s="60"/>
      <c r="BN790" s="60"/>
      <c r="BO790" s="60"/>
    </row>
    <row r="791" spans="1:67" x14ac:dyDescent="0.35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</row>
    <row r="792" spans="1:67" x14ac:dyDescent="0.35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</row>
    <row r="793" spans="1:67" x14ac:dyDescent="0.35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</row>
    <row r="794" spans="1:67" x14ac:dyDescent="0.35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</row>
    <row r="795" spans="1:67" x14ac:dyDescent="0.35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</row>
    <row r="796" spans="1:67" x14ac:dyDescent="0.35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</row>
    <row r="797" spans="1:67" x14ac:dyDescent="0.35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</row>
    <row r="798" spans="1:67" x14ac:dyDescent="0.35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</row>
    <row r="799" spans="1:67" x14ac:dyDescent="0.35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</row>
    <row r="800" spans="1:67" x14ac:dyDescent="0.35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</row>
    <row r="801" spans="1:67" x14ac:dyDescent="0.35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/>
      <c r="AZ801" s="60"/>
      <c r="BA801" s="60"/>
      <c r="BB801" s="60"/>
      <c r="BC801" s="60"/>
      <c r="BD801" s="60"/>
      <c r="BE801" s="60"/>
      <c r="BF801" s="60"/>
      <c r="BG801" s="60"/>
      <c r="BH801" s="60"/>
      <c r="BI801" s="60"/>
      <c r="BJ801" s="60"/>
      <c r="BK801" s="60"/>
      <c r="BL801" s="60"/>
      <c r="BM801" s="60"/>
      <c r="BN801" s="60"/>
      <c r="BO801" s="60"/>
    </row>
    <row r="802" spans="1:67" x14ac:dyDescent="0.35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</row>
    <row r="803" spans="1:67" x14ac:dyDescent="0.35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</row>
    <row r="804" spans="1:67" x14ac:dyDescent="0.35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</row>
    <row r="805" spans="1:67" x14ac:dyDescent="0.35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</row>
    <row r="806" spans="1:67" x14ac:dyDescent="0.35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</row>
    <row r="807" spans="1:67" x14ac:dyDescent="0.35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</row>
    <row r="808" spans="1:67" x14ac:dyDescent="0.35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</row>
    <row r="809" spans="1:67" x14ac:dyDescent="0.35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</row>
    <row r="810" spans="1:67" x14ac:dyDescent="0.35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</row>
    <row r="811" spans="1:67" x14ac:dyDescent="0.35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</row>
    <row r="812" spans="1:67" x14ac:dyDescent="0.35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</row>
    <row r="813" spans="1:67" x14ac:dyDescent="0.35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</row>
    <row r="814" spans="1:67" x14ac:dyDescent="0.35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</row>
    <row r="815" spans="1:67" x14ac:dyDescent="0.35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</row>
    <row r="816" spans="1:67" x14ac:dyDescent="0.35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</row>
    <row r="817" spans="1:67" x14ac:dyDescent="0.35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</row>
    <row r="818" spans="1:67" x14ac:dyDescent="0.35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</row>
    <row r="819" spans="1:67" x14ac:dyDescent="0.35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</row>
    <row r="820" spans="1:67" x14ac:dyDescent="0.35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</row>
    <row r="821" spans="1:67" x14ac:dyDescent="0.35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</row>
    <row r="822" spans="1:67" x14ac:dyDescent="0.35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</row>
    <row r="823" spans="1:67" x14ac:dyDescent="0.35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</row>
    <row r="824" spans="1:67" x14ac:dyDescent="0.35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</row>
    <row r="825" spans="1:67" x14ac:dyDescent="0.35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</row>
    <row r="826" spans="1:67" x14ac:dyDescent="0.35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</row>
    <row r="827" spans="1:67" x14ac:dyDescent="0.35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</row>
    <row r="828" spans="1:67" x14ac:dyDescent="0.35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</row>
    <row r="829" spans="1:67" x14ac:dyDescent="0.35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</row>
    <row r="830" spans="1:67" x14ac:dyDescent="0.35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</row>
    <row r="831" spans="1:67" x14ac:dyDescent="0.35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</row>
    <row r="832" spans="1:67" x14ac:dyDescent="0.35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</row>
    <row r="833" spans="1:67" x14ac:dyDescent="0.35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</row>
    <row r="834" spans="1:67" x14ac:dyDescent="0.35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</row>
    <row r="835" spans="1:67" x14ac:dyDescent="0.35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</row>
    <row r="836" spans="1:67" x14ac:dyDescent="0.35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</row>
    <row r="837" spans="1:67" x14ac:dyDescent="0.35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</row>
    <row r="838" spans="1:67" x14ac:dyDescent="0.35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</row>
    <row r="839" spans="1:67" x14ac:dyDescent="0.35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</row>
    <row r="840" spans="1:67" x14ac:dyDescent="0.35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</row>
  </sheetData>
  <sheetProtection algorithmName="SHA-512" hashValue="lTdJCA4FuyQrOyuWlmswFt4fO+IPJJn79GkG/EKYwW8umG6eW1OSNL3OFoKdsYDF+ElX1D88uHoW2iIw5+4qYA==" saltValue="JNl/D1rnsfjZSaj9QpwJ5A==" spinCount="100000" sheet="1" objects="1" scenarios="1"/>
  <mergeCells count="35">
    <mergeCell ref="A1:B1"/>
    <mergeCell ref="C1:L2"/>
    <mergeCell ref="A4:B4"/>
    <mergeCell ref="C4:K4"/>
    <mergeCell ref="F19:J19"/>
    <mergeCell ref="F8:J8"/>
    <mergeCell ref="F9:J9"/>
    <mergeCell ref="F10:J10"/>
    <mergeCell ref="F11:J11"/>
    <mergeCell ref="F12:J12"/>
    <mergeCell ref="F13:J13"/>
    <mergeCell ref="F5:J7"/>
    <mergeCell ref="A5:A7"/>
    <mergeCell ref="F14:J14"/>
    <mergeCell ref="F29:J29"/>
    <mergeCell ref="F30:J30"/>
    <mergeCell ref="F31:J31"/>
    <mergeCell ref="F32:J32"/>
    <mergeCell ref="F33:J33"/>
    <mergeCell ref="F36:J36"/>
    <mergeCell ref="F37:J37"/>
    <mergeCell ref="G38:O40"/>
    <mergeCell ref="A41:BO840"/>
    <mergeCell ref="F15:J15"/>
    <mergeCell ref="F16:J16"/>
    <mergeCell ref="F17:J17"/>
    <mergeCell ref="F18:J18"/>
    <mergeCell ref="F35:J35"/>
    <mergeCell ref="F28:J28"/>
    <mergeCell ref="F20:J20"/>
    <mergeCell ref="F21:J21"/>
    <mergeCell ref="F22:J22"/>
    <mergeCell ref="F23:J24"/>
    <mergeCell ref="F25:J25"/>
    <mergeCell ref="F27:J27"/>
  </mergeCells>
  <conditionalFormatting sqref="B40:E40">
    <cfRule type="cellIs" dxfId="4" priority="2" operator="equal">
      <formula>"Ja"</formula>
    </cfRule>
    <cfRule type="cellIs" dxfId="3" priority="3" operator="equal">
      <formula>"Nej"</formula>
    </cfRule>
  </conditionalFormatting>
  <conditionalFormatting sqref="B36:D37">
    <cfRule type="cellIs" dxfId="2" priority="4" operator="lessThan">
      <formula>C1</formula>
    </cfRule>
  </conditionalFormatting>
  <conditionalFormatting sqref="B40:E40">
    <cfRule type="iconSet" priority="42">
      <iconSet>
        <cfvo type="percent" val="0"/>
        <cfvo type="percent" val="33"/>
        <cfvo type="percent" val="67"/>
      </iconSet>
    </cfRule>
  </conditionalFormatting>
  <conditionalFormatting sqref="E36:E37">
    <cfRule type="cellIs" dxfId="1" priority="44" operator="lessThan">
      <formula>#REF!</formula>
    </cfRule>
  </conditionalFormatting>
  <dataValidations count="1">
    <dataValidation type="decimal" allowBlank="1" showInputMessage="1" showErrorMessage="1" sqref="B2:B3" xr:uid="{C94A6448-C61F-4EB2-9F2D-7659D7790D1F}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3707ACC-B219-40E5-B1AA-3B1ECE7D1D23}">
            <xm:f>NOT(ISERROR(SEARCH("Nej",B40)))</xm:f>
            <xm:f>"Nej"</xm:f>
            <x14:dxf>
              <font>
                <color rgb="FF9C0006"/>
              </font>
            </x14:dxf>
          </x14:cfRule>
          <xm:sqref>B40:E40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927D-E532-45CB-A166-02D2B2009DB2}">
  <dimension ref="A1:BO71"/>
  <sheetViews>
    <sheetView showGridLines="0" topLeftCell="A55" zoomScale="50" zoomScaleNormal="50" workbookViewId="0">
      <selection activeCell="A79" sqref="A79"/>
    </sheetView>
  </sheetViews>
  <sheetFormatPr defaultColWidth="9.1796875" defaultRowHeight="14.5" x14ac:dyDescent="0.35"/>
  <cols>
    <col min="1" max="1" width="90.26953125" style="56" bestFit="1" customWidth="1"/>
    <col min="2" max="2" width="37.81640625" style="4" customWidth="1"/>
    <col min="3" max="7" width="20.7265625" style="4" customWidth="1"/>
    <col min="8" max="8" width="131.7265625" style="4" customWidth="1"/>
    <col min="9" max="10" width="20.7265625" style="4" customWidth="1"/>
    <col min="11" max="11" width="17.26953125" style="4" customWidth="1"/>
    <col min="12" max="12" width="202.1796875" style="4" customWidth="1"/>
    <col min="13" max="16384" width="9.1796875" style="4"/>
  </cols>
  <sheetData>
    <row r="1" spans="1:12" ht="155.25" customHeight="1" thickBot="1" x14ac:dyDescent="0.5">
      <c r="A1" s="85" t="s">
        <v>29</v>
      </c>
      <c r="B1" s="81" t="s">
        <v>78</v>
      </c>
      <c r="C1" s="82"/>
      <c r="D1" s="82"/>
      <c r="E1" s="82"/>
      <c r="F1" s="82"/>
      <c r="G1" s="83"/>
      <c r="H1" s="42"/>
      <c r="I1" s="42"/>
      <c r="J1" s="42"/>
      <c r="K1" s="79"/>
      <c r="L1" s="79"/>
    </row>
    <row r="2" spans="1:12" ht="31.5" customHeight="1" x14ac:dyDescent="0.35">
      <c r="A2" s="86"/>
      <c r="B2" s="66"/>
      <c r="C2" s="84" t="s">
        <v>4</v>
      </c>
      <c r="D2" s="43" t="str">
        <f>'Budget og regnskab'!B7</f>
        <v>Periode 1</v>
      </c>
      <c r="E2" s="43" t="str">
        <f>'Budget og regnskab'!C7</f>
        <v>Periode 2</v>
      </c>
      <c r="F2" s="43" t="str">
        <f>'Budget og regnskab'!D7</f>
        <v>Periode 3</v>
      </c>
      <c r="G2" s="43" t="str">
        <f>'Budget og regnskab'!E7</f>
        <v>Periode 4</v>
      </c>
      <c r="H2" s="66" t="s">
        <v>30</v>
      </c>
    </row>
    <row r="3" spans="1:12" ht="15.5" x14ac:dyDescent="0.35">
      <c r="A3" s="86"/>
      <c r="B3" s="66"/>
      <c r="C3" s="84"/>
      <c r="D3" s="2">
        <f>'Budget og regnskab'!B8</f>
        <v>44652</v>
      </c>
      <c r="E3" s="2">
        <f>'Budget og regnskab'!C8</f>
        <v>45017</v>
      </c>
      <c r="F3" s="2">
        <f>'Budget og regnskab'!D8</f>
        <v>45383</v>
      </c>
      <c r="G3" s="2">
        <f>'Budget og regnskab'!E8</f>
        <v>45748</v>
      </c>
      <c r="H3" s="66"/>
    </row>
    <row r="4" spans="1:12" ht="15.5" x14ac:dyDescent="0.35">
      <c r="A4" s="86"/>
      <c r="B4" s="66"/>
      <c r="C4" s="84"/>
      <c r="D4" s="2">
        <f>'Budget og regnskab'!B9</f>
        <v>45016</v>
      </c>
      <c r="E4" s="2">
        <f>'Budget og regnskab'!C9</f>
        <v>45382</v>
      </c>
      <c r="F4" s="2">
        <f>'Budget og regnskab'!D9</f>
        <v>45747</v>
      </c>
      <c r="G4" s="2">
        <f>'Budget og regnskab'!E9</f>
        <v>46023</v>
      </c>
      <c r="H4" s="66"/>
    </row>
    <row r="5" spans="1:12" ht="15.5" x14ac:dyDescent="0.35">
      <c r="A5" s="47" t="s">
        <v>57</v>
      </c>
      <c r="B5" s="12"/>
      <c r="C5" s="13" t="s">
        <v>6</v>
      </c>
      <c r="D5" s="13" t="s">
        <v>6</v>
      </c>
      <c r="E5" s="13"/>
      <c r="F5" s="13" t="s">
        <v>6</v>
      </c>
      <c r="G5" s="13" t="s">
        <v>6</v>
      </c>
      <c r="H5" s="14"/>
    </row>
    <row r="6" spans="1:12" x14ac:dyDescent="0.35">
      <c r="A6" s="48" t="s">
        <v>7</v>
      </c>
      <c r="B6" s="15" t="s">
        <v>31</v>
      </c>
      <c r="C6" s="16"/>
      <c r="D6" s="16"/>
      <c r="E6" s="16"/>
      <c r="F6" s="16"/>
      <c r="G6" s="16"/>
      <c r="H6" s="17"/>
    </row>
    <row r="7" spans="1:12" x14ac:dyDescent="0.35">
      <c r="A7" s="49" t="s">
        <v>8</v>
      </c>
      <c r="B7" s="18"/>
      <c r="D7" s="19"/>
      <c r="F7" s="19"/>
      <c r="G7" s="19"/>
      <c r="H7" s="50"/>
    </row>
    <row r="8" spans="1:12" x14ac:dyDescent="0.35">
      <c r="A8" s="51"/>
      <c r="B8" s="52" t="s">
        <v>32</v>
      </c>
      <c r="C8" s="19">
        <f>G8</f>
        <v>0</v>
      </c>
      <c r="D8" s="20">
        <v>0</v>
      </c>
      <c r="E8" s="20">
        <v>0</v>
      </c>
      <c r="F8" s="20">
        <v>0</v>
      </c>
      <c r="G8" s="20">
        <v>0</v>
      </c>
      <c r="H8" s="21"/>
    </row>
    <row r="9" spans="1:12" x14ac:dyDescent="0.35">
      <c r="A9" s="51"/>
      <c r="B9" s="52" t="s">
        <v>32</v>
      </c>
      <c r="C9" s="19">
        <f t="shared" ref="C9:C11" si="0">G9</f>
        <v>0</v>
      </c>
      <c r="D9" s="20">
        <v>0</v>
      </c>
      <c r="E9" s="20">
        <v>0</v>
      </c>
      <c r="F9" s="20">
        <v>0</v>
      </c>
      <c r="G9" s="20">
        <v>0</v>
      </c>
      <c r="H9" s="21"/>
    </row>
    <row r="10" spans="1:12" x14ac:dyDescent="0.35">
      <c r="A10" s="51"/>
      <c r="B10" s="52" t="s">
        <v>32</v>
      </c>
      <c r="C10" s="19">
        <f t="shared" si="0"/>
        <v>0</v>
      </c>
      <c r="D10" s="20">
        <v>0</v>
      </c>
      <c r="E10" s="20">
        <v>0</v>
      </c>
      <c r="F10" s="20">
        <v>0</v>
      </c>
      <c r="G10" s="20">
        <v>0</v>
      </c>
      <c r="H10" s="21"/>
    </row>
    <row r="11" spans="1:12" x14ac:dyDescent="0.35">
      <c r="A11" s="51"/>
      <c r="B11" s="52" t="s">
        <v>32</v>
      </c>
      <c r="C11" s="19">
        <f t="shared" si="0"/>
        <v>0</v>
      </c>
      <c r="D11" s="20">
        <v>0</v>
      </c>
      <c r="E11" s="20">
        <v>0</v>
      </c>
      <c r="F11" s="20">
        <v>0</v>
      </c>
      <c r="G11" s="20">
        <v>0</v>
      </c>
      <c r="H11" s="21"/>
    </row>
    <row r="12" spans="1:12" x14ac:dyDescent="0.35">
      <c r="A12" s="51" t="s">
        <v>33</v>
      </c>
      <c r="B12" s="18"/>
      <c r="C12" s="19">
        <f>SUM(C8:C11)</f>
        <v>0</v>
      </c>
      <c r="D12" s="19">
        <f t="shared" ref="D12:G12" si="1">SUM(D8:D11)</f>
        <v>0</v>
      </c>
      <c r="E12" s="4">
        <f t="shared" si="1"/>
        <v>0</v>
      </c>
      <c r="F12" s="19">
        <f t="shared" si="1"/>
        <v>0</v>
      </c>
      <c r="G12" s="19">
        <f t="shared" si="1"/>
        <v>0</v>
      </c>
      <c r="H12" s="25"/>
    </row>
    <row r="13" spans="1:12" x14ac:dyDescent="0.35">
      <c r="A13" s="49" t="s">
        <v>9</v>
      </c>
      <c r="B13" s="18"/>
      <c r="D13" s="19"/>
      <c r="F13" s="19"/>
      <c r="G13" s="19"/>
      <c r="H13" s="25"/>
    </row>
    <row r="14" spans="1:12" x14ac:dyDescent="0.35">
      <c r="A14" s="51"/>
      <c r="B14" s="52" t="s">
        <v>32</v>
      </c>
      <c r="C14" s="19">
        <f>G14</f>
        <v>0</v>
      </c>
      <c r="D14" s="20">
        <v>0</v>
      </c>
      <c r="E14" s="20">
        <v>0</v>
      </c>
      <c r="F14" s="20">
        <v>0</v>
      </c>
      <c r="G14" s="20">
        <v>0</v>
      </c>
      <c r="H14" s="21"/>
    </row>
    <row r="15" spans="1:12" x14ac:dyDescent="0.35">
      <c r="A15" s="51"/>
      <c r="B15" s="52" t="s">
        <v>32</v>
      </c>
      <c r="C15" s="19">
        <f>G15</f>
        <v>0</v>
      </c>
      <c r="D15" s="20">
        <v>0</v>
      </c>
      <c r="E15" s="20">
        <v>0</v>
      </c>
      <c r="F15" s="20">
        <v>0</v>
      </c>
      <c r="G15" s="20">
        <v>0</v>
      </c>
      <c r="H15" s="21"/>
    </row>
    <row r="16" spans="1:12" x14ac:dyDescent="0.35">
      <c r="A16" s="51"/>
      <c r="B16" s="52" t="s">
        <v>32</v>
      </c>
      <c r="C16" s="19">
        <f>G16</f>
        <v>0</v>
      </c>
      <c r="D16" s="20">
        <v>0</v>
      </c>
      <c r="E16" s="20">
        <v>0</v>
      </c>
      <c r="F16" s="20">
        <v>0</v>
      </c>
      <c r="G16" s="20">
        <v>0</v>
      </c>
      <c r="H16" s="21"/>
    </row>
    <row r="17" spans="1:8" x14ac:dyDescent="0.35">
      <c r="A17" s="51"/>
      <c r="B17" s="52" t="s">
        <v>32</v>
      </c>
      <c r="C17" s="19">
        <f>G17</f>
        <v>0</v>
      </c>
      <c r="D17" s="20">
        <v>0</v>
      </c>
      <c r="E17" s="20">
        <v>0</v>
      </c>
      <c r="F17" s="20">
        <v>0</v>
      </c>
      <c r="G17" s="20">
        <v>0</v>
      </c>
      <c r="H17" s="21"/>
    </row>
    <row r="18" spans="1:8" x14ac:dyDescent="0.35">
      <c r="A18" s="51" t="s">
        <v>34</v>
      </c>
      <c r="B18" s="18"/>
      <c r="C18" s="19">
        <f>G18</f>
        <v>0</v>
      </c>
      <c r="D18" s="19">
        <f t="shared" ref="D18:G18" si="2">SUM(D14:D17)</f>
        <v>0</v>
      </c>
      <c r="E18" s="4">
        <f t="shared" si="2"/>
        <v>0</v>
      </c>
      <c r="F18" s="19">
        <f t="shared" si="2"/>
        <v>0</v>
      </c>
      <c r="G18" s="19">
        <f t="shared" si="2"/>
        <v>0</v>
      </c>
      <c r="H18" s="25"/>
    </row>
    <row r="19" spans="1:8" x14ac:dyDescent="0.35">
      <c r="A19" s="49" t="s">
        <v>10</v>
      </c>
      <c r="B19" s="18"/>
      <c r="D19" s="19"/>
      <c r="F19" s="19"/>
      <c r="G19" s="19"/>
      <c r="H19" s="25"/>
    </row>
    <row r="20" spans="1:8" x14ac:dyDescent="0.35">
      <c r="A20" s="51"/>
      <c r="B20" s="52" t="s">
        <v>32</v>
      </c>
      <c r="C20" s="19">
        <f>G20</f>
        <v>0</v>
      </c>
      <c r="D20" s="20">
        <v>0</v>
      </c>
      <c r="E20" s="20">
        <v>0</v>
      </c>
      <c r="F20" s="20">
        <v>0</v>
      </c>
      <c r="G20" s="20">
        <v>0</v>
      </c>
      <c r="H20" s="21"/>
    </row>
    <row r="21" spans="1:8" x14ac:dyDescent="0.35">
      <c r="A21" s="51"/>
      <c r="B21" s="52" t="s">
        <v>32</v>
      </c>
      <c r="C21" s="19">
        <f>G21</f>
        <v>0</v>
      </c>
      <c r="D21" s="20">
        <v>0</v>
      </c>
      <c r="E21" s="20">
        <v>0</v>
      </c>
      <c r="F21" s="20">
        <v>0</v>
      </c>
      <c r="G21" s="20">
        <v>0</v>
      </c>
      <c r="H21" s="21"/>
    </row>
    <row r="22" spans="1:8" x14ac:dyDescent="0.35">
      <c r="A22" s="51"/>
      <c r="B22" s="52" t="s">
        <v>32</v>
      </c>
      <c r="C22" s="19">
        <f>G22</f>
        <v>0</v>
      </c>
      <c r="D22" s="20">
        <v>0</v>
      </c>
      <c r="E22" s="20">
        <v>0</v>
      </c>
      <c r="F22" s="20">
        <v>0</v>
      </c>
      <c r="G22" s="20">
        <v>0</v>
      </c>
      <c r="H22" s="21"/>
    </row>
    <row r="23" spans="1:8" x14ac:dyDescent="0.35">
      <c r="A23" s="51"/>
      <c r="B23" s="52" t="s">
        <v>32</v>
      </c>
      <c r="C23" s="19">
        <f>G23</f>
        <v>0</v>
      </c>
      <c r="D23" s="20">
        <v>0</v>
      </c>
      <c r="E23" s="20">
        <v>0</v>
      </c>
      <c r="F23" s="20">
        <v>0</v>
      </c>
      <c r="G23" s="20">
        <v>0</v>
      </c>
      <c r="H23" s="21"/>
    </row>
    <row r="24" spans="1:8" x14ac:dyDescent="0.35">
      <c r="A24" s="51" t="s">
        <v>35</v>
      </c>
      <c r="B24" s="18"/>
      <c r="C24" s="19">
        <f>G24</f>
        <v>0</v>
      </c>
      <c r="D24" s="19">
        <f t="shared" ref="D24:G24" si="3">SUM(D20:D23)</f>
        <v>0</v>
      </c>
      <c r="E24" s="4">
        <f t="shared" si="3"/>
        <v>0</v>
      </c>
      <c r="F24" s="19">
        <f t="shared" si="3"/>
        <v>0</v>
      </c>
      <c r="G24" s="19">
        <f t="shared" si="3"/>
        <v>0</v>
      </c>
      <c r="H24" s="25"/>
    </row>
    <row r="25" spans="1:8" x14ac:dyDescent="0.35">
      <c r="A25" s="49" t="s">
        <v>49</v>
      </c>
      <c r="B25" s="18"/>
      <c r="D25" s="19"/>
      <c r="F25" s="19"/>
      <c r="G25" s="19"/>
      <c r="H25" s="25"/>
    </row>
    <row r="26" spans="1:8" x14ac:dyDescent="0.35">
      <c r="A26" s="51"/>
      <c r="B26" s="52" t="s">
        <v>32</v>
      </c>
      <c r="C26" s="19">
        <f>G26</f>
        <v>0</v>
      </c>
      <c r="D26" s="20">
        <v>0</v>
      </c>
      <c r="E26" s="20">
        <v>0</v>
      </c>
      <c r="F26" s="20">
        <v>0</v>
      </c>
      <c r="G26" s="20">
        <v>0</v>
      </c>
      <c r="H26" s="21"/>
    </row>
    <row r="27" spans="1:8" x14ac:dyDescent="0.35">
      <c r="A27" s="51"/>
      <c r="B27" s="52" t="s">
        <v>32</v>
      </c>
      <c r="C27" s="19">
        <f>G27</f>
        <v>0</v>
      </c>
      <c r="D27" s="20">
        <v>0</v>
      </c>
      <c r="E27" s="20">
        <v>0</v>
      </c>
      <c r="F27" s="20">
        <v>0</v>
      </c>
      <c r="G27" s="20">
        <v>0</v>
      </c>
      <c r="H27" s="21"/>
    </row>
    <row r="28" spans="1:8" x14ac:dyDescent="0.35">
      <c r="A28" s="51"/>
      <c r="B28" s="52" t="s">
        <v>32</v>
      </c>
      <c r="C28" s="19">
        <f>G28</f>
        <v>0</v>
      </c>
      <c r="D28" s="20">
        <v>0</v>
      </c>
      <c r="E28" s="20">
        <v>0</v>
      </c>
      <c r="F28" s="20">
        <v>0</v>
      </c>
      <c r="G28" s="20">
        <v>0</v>
      </c>
      <c r="H28" s="21"/>
    </row>
    <row r="29" spans="1:8" x14ac:dyDescent="0.35">
      <c r="A29" s="51"/>
      <c r="B29" s="52" t="s">
        <v>32</v>
      </c>
      <c r="C29" s="19">
        <f>G29</f>
        <v>0</v>
      </c>
      <c r="D29" s="20">
        <v>0</v>
      </c>
      <c r="E29" s="20">
        <v>0</v>
      </c>
      <c r="F29" s="20">
        <v>0</v>
      </c>
      <c r="G29" s="20">
        <v>0</v>
      </c>
      <c r="H29" s="21"/>
    </row>
    <row r="30" spans="1:8" x14ac:dyDescent="0.35">
      <c r="A30" s="51" t="s">
        <v>58</v>
      </c>
      <c r="B30" s="18"/>
      <c r="C30" s="19">
        <f t="shared" ref="C30:G30" si="4">SUM(C26:C29)</f>
        <v>0</v>
      </c>
      <c r="D30" s="19">
        <f t="shared" si="4"/>
        <v>0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25"/>
    </row>
    <row r="31" spans="1:8" x14ac:dyDescent="0.35">
      <c r="A31" s="49" t="s">
        <v>11</v>
      </c>
      <c r="B31" s="18"/>
      <c r="C31" s="19"/>
      <c r="D31" s="19"/>
      <c r="F31" s="19"/>
      <c r="G31" s="19"/>
      <c r="H31" s="25"/>
    </row>
    <row r="32" spans="1:8" x14ac:dyDescent="0.35">
      <c r="A32" s="49"/>
      <c r="B32" s="52" t="s">
        <v>32</v>
      </c>
      <c r="C32" s="19">
        <f>G32</f>
        <v>0</v>
      </c>
      <c r="D32" s="20">
        <v>0</v>
      </c>
      <c r="E32" s="20">
        <v>0</v>
      </c>
      <c r="F32" s="20">
        <v>0</v>
      </c>
      <c r="G32" s="20">
        <v>0</v>
      </c>
      <c r="H32" s="21"/>
    </row>
    <row r="33" spans="1:67" x14ac:dyDescent="0.35">
      <c r="A33" s="49"/>
      <c r="B33" s="52" t="s">
        <v>32</v>
      </c>
      <c r="C33" s="19">
        <f>G33</f>
        <v>0</v>
      </c>
      <c r="D33" s="20">
        <v>0</v>
      </c>
      <c r="E33" s="20">
        <v>0</v>
      </c>
      <c r="F33" s="20">
        <v>0</v>
      </c>
      <c r="G33" s="20">
        <v>0</v>
      </c>
      <c r="H33" s="21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</row>
    <row r="34" spans="1:67" s="55" customFormat="1" x14ac:dyDescent="0.35">
      <c r="A34" s="54" t="s">
        <v>36</v>
      </c>
      <c r="B34" s="18"/>
      <c r="C34" s="19">
        <f t="shared" ref="C34:G34" si="5">SUM(C32:C33)</f>
        <v>0</v>
      </c>
      <c r="D34" s="19">
        <f t="shared" si="5"/>
        <v>0</v>
      </c>
      <c r="E34" s="19">
        <f t="shared" si="5"/>
        <v>0</v>
      </c>
      <c r="F34" s="19">
        <f t="shared" si="5"/>
        <v>0</v>
      </c>
      <c r="G34" s="19">
        <f t="shared" si="5"/>
        <v>0</v>
      </c>
      <c r="H34" s="25"/>
      <c r="I34" s="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</row>
    <row r="35" spans="1:67" x14ac:dyDescent="0.35">
      <c r="A35" s="49" t="s">
        <v>12</v>
      </c>
      <c r="B35" s="18"/>
      <c r="C35" s="19"/>
      <c r="D35" s="19"/>
      <c r="F35" s="19"/>
      <c r="G35" s="19"/>
      <c r="H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</row>
    <row r="36" spans="1:67" x14ac:dyDescent="0.35">
      <c r="A36" s="49"/>
      <c r="B36" s="52" t="s">
        <v>32</v>
      </c>
      <c r="C36" s="19">
        <v>0</v>
      </c>
      <c r="D36" s="20">
        <v>0</v>
      </c>
      <c r="E36" s="20">
        <v>0</v>
      </c>
      <c r="F36" s="20">
        <v>0</v>
      </c>
      <c r="G36" s="20">
        <v>0</v>
      </c>
      <c r="H36" s="21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</row>
    <row r="37" spans="1:67" x14ac:dyDescent="0.35">
      <c r="A37" s="49"/>
      <c r="B37" s="52" t="s">
        <v>32</v>
      </c>
      <c r="C37" s="19">
        <v>0</v>
      </c>
      <c r="D37" s="20">
        <v>0</v>
      </c>
      <c r="E37" s="20">
        <v>0</v>
      </c>
      <c r="F37" s="20">
        <v>0</v>
      </c>
      <c r="G37" s="20">
        <v>0</v>
      </c>
      <c r="H37" s="21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</row>
    <row r="38" spans="1:67" s="55" customFormat="1" x14ac:dyDescent="0.35">
      <c r="A38" s="54" t="s">
        <v>37</v>
      </c>
      <c r="B38" s="18"/>
      <c r="C38" s="19">
        <f>SUM(C36:C37)</f>
        <v>0</v>
      </c>
      <c r="D38" s="19">
        <f t="shared" ref="D38:G38" si="6">SUM(D36:D37)</f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4"/>
      <c r="I38" s="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</row>
    <row r="39" spans="1:67" x14ac:dyDescent="0.35">
      <c r="A39" s="49" t="s">
        <v>50</v>
      </c>
      <c r="B39" s="18"/>
      <c r="C39" s="19"/>
      <c r="D39" s="19"/>
      <c r="F39" s="19"/>
      <c r="G39" s="19"/>
    </row>
    <row r="40" spans="1:67" x14ac:dyDescent="0.35">
      <c r="A40" s="49"/>
      <c r="B40" s="52" t="s">
        <v>32</v>
      </c>
      <c r="C40" s="19">
        <v>0</v>
      </c>
      <c r="D40" s="20">
        <v>0</v>
      </c>
      <c r="E40" s="20">
        <v>0</v>
      </c>
      <c r="F40" s="20">
        <v>0</v>
      </c>
      <c r="G40" s="20">
        <v>0</v>
      </c>
      <c r="H40" s="21"/>
    </row>
    <row r="41" spans="1:67" x14ac:dyDescent="0.35">
      <c r="A41" s="49"/>
      <c r="B41" s="52" t="s">
        <v>32</v>
      </c>
      <c r="C41" s="19">
        <v>0</v>
      </c>
      <c r="D41" s="20">
        <v>0</v>
      </c>
      <c r="E41" s="20">
        <v>0</v>
      </c>
      <c r="F41" s="20">
        <v>0</v>
      </c>
      <c r="G41" s="20">
        <v>0</v>
      </c>
      <c r="H41" s="21"/>
    </row>
    <row r="42" spans="1:67" x14ac:dyDescent="0.35">
      <c r="A42" s="54" t="s">
        <v>59</v>
      </c>
      <c r="B42" s="18"/>
      <c r="C42" s="19">
        <f>SUM(C40:C41)</f>
        <v>0</v>
      </c>
      <c r="D42" s="19">
        <f t="shared" ref="D42:G42" si="7">SUM(D40:D41)</f>
        <v>0</v>
      </c>
      <c r="E42" s="19">
        <f t="shared" si="7"/>
        <v>0</v>
      </c>
      <c r="F42" s="19">
        <f t="shared" si="7"/>
        <v>0</v>
      </c>
      <c r="G42" s="19">
        <f t="shared" si="7"/>
        <v>0</v>
      </c>
    </row>
    <row r="43" spans="1:67" x14ac:dyDescent="0.35">
      <c r="A43" s="49" t="s">
        <v>51</v>
      </c>
      <c r="B43" s="18"/>
      <c r="C43" s="19"/>
      <c r="D43" s="19"/>
      <c r="F43" s="19"/>
      <c r="G43" s="19"/>
    </row>
    <row r="44" spans="1:67" x14ac:dyDescent="0.35">
      <c r="A44" s="49"/>
      <c r="B44" s="52" t="s">
        <v>32</v>
      </c>
      <c r="C44" s="19">
        <v>0</v>
      </c>
      <c r="D44" s="20">
        <v>0</v>
      </c>
      <c r="E44" s="20">
        <v>0</v>
      </c>
      <c r="F44" s="20">
        <v>0</v>
      </c>
      <c r="G44" s="20">
        <v>0</v>
      </c>
      <c r="H44" s="21"/>
    </row>
    <row r="45" spans="1:67" x14ac:dyDescent="0.35">
      <c r="A45" s="49"/>
      <c r="B45" s="52" t="s">
        <v>32</v>
      </c>
      <c r="C45" s="19">
        <v>0</v>
      </c>
      <c r="D45" s="20">
        <v>0</v>
      </c>
      <c r="E45" s="20">
        <v>0</v>
      </c>
      <c r="F45" s="20">
        <v>0</v>
      </c>
      <c r="G45" s="20">
        <v>0</v>
      </c>
      <c r="H45" s="21"/>
    </row>
    <row r="46" spans="1:67" x14ac:dyDescent="0.35">
      <c r="A46" s="54" t="s">
        <v>60</v>
      </c>
      <c r="B46" s="18"/>
      <c r="C46" s="19">
        <f>SUM(C44:C45)</f>
        <v>0</v>
      </c>
      <c r="D46" s="19">
        <f t="shared" ref="D46:G46" si="8">SUM(D44:D45)</f>
        <v>0</v>
      </c>
      <c r="E46" s="19">
        <f t="shared" si="8"/>
        <v>0</v>
      </c>
      <c r="F46" s="19">
        <f t="shared" si="8"/>
        <v>0</v>
      </c>
      <c r="G46" s="19">
        <f t="shared" si="8"/>
        <v>0</v>
      </c>
    </row>
    <row r="47" spans="1:67" x14ac:dyDescent="0.35">
      <c r="A47" s="49" t="s">
        <v>52</v>
      </c>
      <c r="B47" s="18"/>
      <c r="C47" s="19"/>
      <c r="D47" s="19"/>
      <c r="F47" s="19"/>
      <c r="G47" s="19"/>
    </row>
    <row r="48" spans="1:67" x14ac:dyDescent="0.35">
      <c r="A48" s="49"/>
      <c r="B48" s="52" t="s">
        <v>32</v>
      </c>
      <c r="C48" s="19">
        <v>0</v>
      </c>
      <c r="D48" s="20">
        <v>0</v>
      </c>
      <c r="E48" s="20">
        <v>0</v>
      </c>
      <c r="F48" s="20">
        <v>0</v>
      </c>
      <c r="G48" s="20">
        <v>0</v>
      </c>
      <c r="H48" s="21"/>
    </row>
    <row r="49" spans="1:8" x14ac:dyDescent="0.35">
      <c r="A49" s="49"/>
      <c r="B49" s="52" t="s">
        <v>32</v>
      </c>
      <c r="C49" s="19">
        <v>0</v>
      </c>
      <c r="D49" s="20">
        <v>0</v>
      </c>
      <c r="E49" s="20">
        <v>0</v>
      </c>
      <c r="F49" s="20">
        <v>0</v>
      </c>
      <c r="G49" s="20">
        <v>0</v>
      </c>
      <c r="H49" s="21"/>
    </row>
    <row r="50" spans="1:8" x14ac:dyDescent="0.35">
      <c r="A50" s="54" t="s">
        <v>61</v>
      </c>
      <c r="B50" s="18"/>
      <c r="C50" s="19">
        <f>SUM(C48:C49)</f>
        <v>0</v>
      </c>
      <c r="D50" s="19">
        <f t="shared" ref="D50:G50" si="9">SUM(D48:D49)</f>
        <v>0</v>
      </c>
      <c r="E50" s="19">
        <f t="shared" si="9"/>
        <v>0</v>
      </c>
      <c r="F50" s="19">
        <f t="shared" si="9"/>
        <v>0</v>
      </c>
      <c r="G50" s="19">
        <f t="shared" si="9"/>
        <v>0</v>
      </c>
    </row>
    <row r="51" spans="1:8" x14ac:dyDescent="0.35">
      <c r="A51" s="49" t="s">
        <v>53</v>
      </c>
      <c r="B51" s="18"/>
      <c r="C51" s="19"/>
      <c r="D51" s="19"/>
      <c r="F51" s="19"/>
      <c r="G51" s="19"/>
    </row>
    <row r="52" spans="1:8" x14ac:dyDescent="0.35">
      <c r="A52" s="49"/>
      <c r="B52" s="52" t="s">
        <v>32</v>
      </c>
      <c r="C52" s="19">
        <v>0</v>
      </c>
      <c r="D52" s="20">
        <v>0</v>
      </c>
      <c r="E52" s="20">
        <v>0</v>
      </c>
      <c r="F52" s="20">
        <v>0</v>
      </c>
      <c r="G52" s="20">
        <v>0</v>
      </c>
      <c r="H52" s="21"/>
    </row>
    <row r="53" spans="1:8" x14ac:dyDescent="0.35">
      <c r="A53" s="49"/>
      <c r="B53" s="52" t="s">
        <v>32</v>
      </c>
      <c r="C53" s="19">
        <v>0</v>
      </c>
      <c r="D53" s="20">
        <v>0</v>
      </c>
      <c r="E53" s="20">
        <v>0</v>
      </c>
      <c r="F53" s="20">
        <v>0</v>
      </c>
      <c r="G53" s="20">
        <v>0</v>
      </c>
      <c r="H53" s="21"/>
    </row>
    <row r="54" spans="1:8" x14ac:dyDescent="0.35">
      <c r="A54" s="54" t="s">
        <v>62</v>
      </c>
      <c r="B54" s="18"/>
      <c r="C54" s="19">
        <f>SUM(C52:C53)</f>
        <v>0</v>
      </c>
      <c r="D54" s="19">
        <f t="shared" ref="D54:G54" si="10">SUM(D52:D53)</f>
        <v>0</v>
      </c>
      <c r="E54" s="19">
        <f t="shared" si="10"/>
        <v>0</v>
      </c>
      <c r="F54" s="19">
        <f t="shared" si="10"/>
        <v>0</v>
      </c>
      <c r="G54" s="19">
        <f t="shared" si="10"/>
        <v>0</v>
      </c>
    </row>
    <row r="55" spans="1:8" x14ac:dyDescent="0.35">
      <c r="A55" s="49" t="s">
        <v>54</v>
      </c>
      <c r="B55" s="18"/>
      <c r="C55" s="19"/>
      <c r="D55" s="19"/>
      <c r="F55" s="19"/>
      <c r="G55" s="19"/>
      <c r="H55" s="25"/>
    </row>
    <row r="56" spans="1:8" x14ac:dyDescent="0.35">
      <c r="A56" s="49"/>
      <c r="B56" s="52" t="s">
        <v>32</v>
      </c>
      <c r="C56" s="19">
        <v>0</v>
      </c>
      <c r="D56" s="20">
        <v>0</v>
      </c>
      <c r="E56" s="20">
        <v>0</v>
      </c>
      <c r="F56" s="20">
        <v>0</v>
      </c>
      <c r="G56" s="20">
        <v>0</v>
      </c>
      <c r="H56" s="21"/>
    </row>
    <row r="57" spans="1:8" x14ac:dyDescent="0.35">
      <c r="A57" s="49"/>
      <c r="B57" s="52" t="s">
        <v>32</v>
      </c>
      <c r="C57" s="19">
        <v>0</v>
      </c>
      <c r="D57" s="20">
        <v>0</v>
      </c>
      <c r="E57" s="20">
        <v>0</v>
      </c>
      <c r="F57" s="20">
        <v>0</v>
      </c>
      <c r="G57" s="20">
        <v>0</v>
      </c>
      <c r="H57" s="21"/>
    </row>
    <row r="58" spans="1:8" x14ac:dyDescent="0.35">
      <c r="A58" s="54" t="s">
        <v>63</v>
      </c>
      <c r="B58" s="18"/>
      <c r="C58" s="19">
        <f>SUM(C56:C57)</f>
        <v>0</v>
      </c>
      <c r="D58" s="19">
        <f t="shared" ref="D58:G58" si="11">SUM(D56:D57)</f>
        <v>0</v>
      </c>
      <c r="E58" s="19">
        <f t="shared" si="11"/>
        <v>0</v>
      </c>
      <c r="F58" s="19">
        <f t="shared" si="11"/>
        <v>0</v>
      </c>
      <c r="G58" s="19">
        <f t="shared" si="11"/>
        <v>0</v>
      </c>
      <c r="H58" s="25"/>
    </row>
    <row r="59" spans="1:8" x14ac:dyDescent="0.35">
      <c r="A59" s="49" t="s">
        <v>55</v>
      </c>
      <c r="B59" s="18"/>
      <c r="C59" s="19"/>
      <c r="D59" s="19"/>
      <c r="F59" s="19"/>
      <c r="G59" s="19"/>
    </row>
    <row r="60" spans="1:8" x14ac:dyDescent="0.35">
      <c r="A60" s="49"/>
      <c r="B60" s="52" t="s">
        <v>32</v>
      </c>
      <c r="C60" s="19">
        <v>0</v>
      </c>
      <c r="D60" s="20">
        <v>0</v>
      </c>
      <c r="E60" s="20">
        <v>0</v>
      </c>
      <c r="F60" s="20">
        <v>0</v>
      </c>
      <c r="G60" s="20">
        <v>0</v>
      </c>
      <c r="H60" s="21"/>
    </row>
    <row r="61" spans="1:8" x14ac:dyDescent="0.35">
      <c r="A61" s="49"/>
      <c r="B61" s="52" t="s">
        <v>32</v>
      </c>
      <c r="C61" s="19">
        <v>0</v>
      </c>
      <c r="D61" s="20">
        <v>0</v>
      </c>
      <c r="E61" s="20">
        <v>0</v>
      </c>
      <c r="F61" s="20">
        <v>0</v>
      </c>
      <c r="G61" s="20">
        <v>0</v>
      </c>
      <c r="H61" s="21"/>
    </row>
    <row r="62" spans="1:8" x14ac:dyDescent="0.35">
      <c r="A62" s="54" t="s">
        <v>64</v>
      </c>
      <c r="B62" s="18"/>
      <c r="C62" s="19">
        <f>SUM(C60:C61)</f>
        <v>0</v>
      </c>
      <c r="D62" s="19">
        <f t="shared" ref="D62:G62" si="12">SUM(D60:D61)</f>
        <v>0</v>
      </c>
      <c r="E62" s="19">
        <f t="shared" si="12"/>
        <v>0</v>
      </c>
      <c r="F62" s="19">
        <f t="shared" si="12"/>
        <v>0</v>
      </c>
      <c r="G62" s="19">
        <f t="shared" si="12"/>
        <v>0</v>
      </c>
    </row>
    <row r="63" spans="1:8" x14ac:dyDescent="0.35">
      <c r="A63" s="49" t="s">
        <v>56</v>
      </c>
      <c r="B63" s="18"/>
      <c r="C63" s="19"/>
      <c r="D63" s="19"/>
      <c r="F63" s="19"/>
      <c r="G63" s="19"/>
    </row>
    <row r="64" spans="1:8" x14ac:dyDescent="0.35">
      <c r="A64" s="49"/>
      <c r="B64" s="52" t="s">
        <v>32</v>
      </c>
      <c r="C64" s="19">
        <v>0</v>
      </c>
      <c r="D64" s="20">
        <v>0</v>
      </c>
      <c r="E64" s="20">
        <v>0</v>
      </c>
      <c r="F64" s="20">
        <v>0</v>
      </c>
      <c r="G64" s="20">
        <v>0</v>
      </c>
      <c r="H64" s="21"/>
    </row>
    <row r="65" spans="1:8" x14ac:dyDescent="0.35">
      <c r="A65" s="49"/>
      <c r="B65" s="52" t="s">
        <v>32</v>
      </c>
      <c r="C65" s="19">
        <v>0</v>
      </c>
      <c r="D65" s="20">
        <v>0</v>
      </c>
      <c r="E65" s="20">
        <v>0</v>
      </c>
      <c r="F65" s="20">
        <v>0</v>
      </c>
      <c r="G65" s="20">
        <v>0</v>
      </c>
      <c r="H65" s="21"/>
    </row>
    <row r="66" spans="1:8" x14ac:dyDescent="0.35">
      <c r="A66" s="54" t="s">
        <v>65</v>
      </c>
      <c r="B66" s="18"/>
      <c r="C66" s="19">
        <f>SUM(C64:C65)</f>
        <v>0</v>
      </c>
      <c r="D66" s="19">
        <f t="shared" ref="D66:G66" si="13">SUM(D64:D65)</f>
        <v>0</v>
      </c>
      <c r="E66" s="19">
        <f t="shared" si="13"/>
        <v>0</v>
      </c>
      <c r="F66" s="19">
        <f t="shared" si="13"/>
        <v>0</v>
      </c>
      <c r="G66" s="19">
        <f t="shared" si="13"/>
        <v>0</v>
      </c>
    </row>
    <row r="67" spans="1:8" x14ac:dyDescent="0.35">
      <c r="A67" s="53" t="s">
        <v>66</v>
      </c>
      <c r="B67" s="18"/>
      <c r="C67" s="19">
        <f>'[1]Budget og regnskab'!B21</f>
        <v>0</v>
      </c>
      <c r="D67" s="19"/>
      <c r="F67" s="19"/>
      <c r="G67" s="19"/>
    </row>
    <row r="69" spans="1:8" x14ac:dyDescent="0.35">
      <c r="A69" s="49" t="s">
        <v>13</v>
      </c>
      <c r="B69" s="18"/>
      <c r="C69" s="19">
        <f>C12*0.44</f>
        <v>0</v>
      </c>
      <c r="D69" s="19">
        <f>D7*0.44</f>
        <v>0</v>
      </c>
      <c r="E69" s="4">
        <f>E7*0.44</f>
        <v>0</v>
      </c>
      <c r="F69" s="19">
        <f>F7*0.44</f>
        <v>0</v>
      </c>
      <c r="G69" s="19">
        <f>G7*0.44</f>
        <v>0</v>
      </c>
    </row>
    <row r="70" spans="1:8" x14ac:dyDescent="0.35">
      <c r="A70" s="49" t="s">
        <v>14</v>
      </c>
      <c r="B70" s="18"/>
      <c r="C70" s="19" t="e">
        <f>#REF!*0.44</f>
        <v>#REF!</v>
      </c>
      <c r="D70" s="19">
        <f t="shared" ref="D70:G70" si="14">D13*0.18</f>
        <v>0</v>
      </c>
      <c r="E70" s="4">
        <f t="shared" si="14"/>
        <v>0</v>
      </c>
      <c r="F70" s="19">
        <f t="shared" si="14"/>
        <v>0</v>
      </c>
      <c r="G70" s="19">
        <f t="shared" si="14"/>
        <v>0</v>
      </c>
    </row>
    <row r="71" spans="1:8" x14ac:dyDescent="0.35">
      <c r="A71" s="54" t="s">
        <v>15</v>
      </c>
      <c r="B71" s="24"/>
      <c r="C71" s="22" t="e">
        <f>SUM(C12+C18+C24+C30+C34+C38+C42+C46+C50+C54+C58+C62+C66+C69+C70)</f>
        <v>#REF!</v>
      </c>
      <c r="D71" s="22">
        <f>SUM(D12+D18+D24+D30+D34+D38+D42+D46+D50+D54+D58+D62+D66+D69+D70)</f>
        <v>0</v>
      </c>
      <c r="E71" s="22">
        <f>SUM(E12+E18+E24+E30+E34+E38+E42+E46+E50+E54+E58+E62+E66+E69+E70)</f>
        <v>0</v>
      </c>
      <c r="F71" s="22">
        <f>SUM(F12+F18+F24+F30+F34+F38+F42+F46+F50+F54+F58+F62+F66+F69+F70)</f>
        <v>0</v>
      </c>
      <c r="G71" s="22">
        <f>SUM(G12+G18+G24+G30+G34+G38+G42+G46+G50+G54+G58+G62+G66+G69+G70)</f>
        <v>0</v>
      </c>
    </row>
  </sheetData>
  <mergeCells count="6">
    <mergeCell ref="B1:G1"/>
    <mergeCell ref="K1:L1"/>
    <mergeCell ref="C2:C4"/>
    <mergeCell ref="H2:H4"/>
    <mergeCell ref="A1:A4"/>
    <mergeCell ref="B2:B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B2" sqref="B2:B3"/>
    </sheetView>
  </sheetViews>
  <sheetFormatPr defaultRowHeight="14.5" x14ac:dyDescent="0.35"/>
  <sheetData>
    <row r="2" spans="2:2" x14ac:dyDescent="0.35">
      <c r="B2" t="s">
        <v>38</v>
      </c>
    </row>
    <row r="3" spans="2:2" x14ac:dyDescent="0.35">
      <c r="B3" t="s">
        <v>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9" ma:contentTypeDescription="Opret et nyt dokument." ma:contentTypeScope="" ma:versionID="781ecc64dff5eaadde98e3eb74b35522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4da235b99e495c66b9c261faae8094e7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EAEXP2DD475P-1149199250-4650384</_dlc_DocId>
    <_dlc_DocIdUrl xmlns="8f557624-d6a7-40e5-a06f-ebe44359847b">
      <Url>https://erstdk.sharepoint.com/teams/share/_layouts/15/DocIdRedir.aspx?ID=EAEXP2DD475P-1149199250-4650384</Url>
      <Description>EAEXP2DD475P-1149199250-4650384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61DD55-902A-420B-887F-15813B5CA0F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B1A393E-9BB4-4C91-8D5C-5E906E4CE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B75116-8019-44A6-9C2A-348E993DB704}">
  <ds:schemaRefs>
    <ds:schemaRef ds:uri="http://schemas.microsoft.com/office/2006/metadata/properties"/>
    <ds:schemaRef ds:uri="http://schemas.microsoft.com/office/infopath/2007/PartnerControls"/>
    <ds:schemaRef ds:uri="8f557624-d6a7-40e5-a06f-ebe44359847b"/>
  </ds:schemaRefs>
</ds:datastoreItem>
</file>

<file path=customXml/itemProps4.xml><?xml version="1.0" encoding="utf-8"?>
<ds:datastoreItem xmlns:ds="http://schemas.openxmlformats.org/officeDocument/2006/customXml" ds:itemID="{E27EC17C-8FD0-4333-87B5-1CC4998ABB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Budget og regnskab</vt:lpstr>
      <vt:lpstr>Budgetændring</vt:lpstr>
      <vt:lpstr>Aktivitetsbudget</vt:lpstr>
      <vt:lpstr>Ark1</vt:lpstr>
      <vt:lpstr>Aktivitetsbudget!Udskriftsområde</vt:lpstr>
      <vt:lpstr>'Budget og regnskab'!Udskriftsområde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 - Økonomi og effekter</dc:title>
  <dc:subject/>
  <dc:creator>Apache POI</dc:creator>
  <cp:keywords/>
  <dc:description/>
  <cp:lastModifiedBy>Morten Suusgaard</cp:lastModifiedBy>
  <cp:revision/>
  <dcterms:created xsi:type="dcterms:W3CDTF">2014-07-11T08:14:00Z</dcterms:created>
  <dcterms:modified xsi:type="dcterms:W3CDTF">2023-01-04T13:51:55Z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8911cc69-6d97-495f-94fd-193bcad0f1b1</vt:lpwstr>
  </property>
  <property fmtid="{D5CDD505-2E9C-101B-9397-08002B2CF9AE}" pid="4" name="_dlc_policyId">
    <vt:lpwstr>/teams/share/data</vt:lpwstr>
  </property>
  <property fmtid="{D5CDD505-2E9C-101B-9397-08002B2CF9AE}" pid="5" name="ItemRetentionFormula">
    <vt:lpwstr/>
  </property>
  <property fmtid="{D5CDD505-2E9C-101B-9397-08002B2CF9AE}" pid="6" name="MSIP_Label_6dce252c-76cf-4084-99a9-74584edd60b1_Enabled">
    <vt:lpwstr>False</vt:lpwstr>
  </property>
  <property fmtid="{D5CDD505-2E9C-101B-9397-08002B2CF9AE}" pid="7" name="MSIP_Label_6dce252c-76cf-4084-99a9-74584edd60b1_SiteId">
    <vt:lpwstr>cd721d13-3c75-4526-98ea-ceb8248ff3e5</vt:lpwstr>
  </property>
  <property fmtid="{D5CDD505-2E9C-101B-9397-08002B2CF9AE}" pid="8" name="MSIP_Label_6dce252c-76cf-4084-99a9-74584edd60b1_Owner">
    <vt:lpwstr>nikgam@erst.dk</vt:lpwstr>
  </property>
  <property fmtid="{D5CDD505-2E9C-101B-9397-08002B2CF9AE}" pid="9" name="MSIP_Label_6dce252c-76cf-4084-99a9-74584edd60b1_SetDate">
    <vt:lpwstr>2019-10-31T13:30:44.6623347Z</vt:lpwstr>
  </property>
  <property fmtid="{D5CDD505-2E9C-101B-9397-08002B2CF9AE}" pid="10" name="MSIP_Label_6dce252c-76cf-4084-99a9-74584edd60b1_Name">
    <vt:lpwstr>Generelt</vt:lpwstr>
  </property>
  <property fmtid="{D5CDD505-2E9C-101B-9397-08002B2CF9AE}" pid="11" name="MSIP_Label_6dce252c-76cf-4084-99a9-74584edd60b1_Application">
    <vt:lpwstr>Microsoft Azure Information Protection</vt:lpwstr>
  </property>
  <property fmtid="{D5CDD505-2E9C-101B-9397-08002B2CF9AE}" pid="12" name="MSIP_Label_6dce252c-76cf-4084-99a9-74584edd60b1_Extended_MSFT_Method">
    <vt:lpwstr>Manual</vt:lpwstr>
  </property>
</Properties>
</file>